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xr:revisionPtr revIDLastSave="35" documentId="11_B4EF0A6E4FDFD64C506E4D468EEB98EE6F434878" xr6:coauthVersionLast="47" xr6:coauthVersionMax="47" xr10:uidLastSave="{3B28AF33-3C03-4B15-A97A-F08E8DE44F28}"/>
  <bookViews>
    <workbookView xWindow="0" yWindow="0" windowWidth="16384" windowHeight="8192" tabRatio="500" xr2:uid="{00000000-000D-0000-FFFF-FFFF00000000}"/>
  </bookViews>
  <sheets>
    <sheet name="Calculadora" sheetId="1" r:id="rId1"/>
    <sheet name="Feriados e Recesso" sheetId="2" r:id="rId2"/>
    <sheet name="Datas finais" sheetId="3" state="hidden" r:id="rId3"/>
    <sheet name="Próximo Dia Útil" sheetId="4" state="hidden" r:id="rId4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" i="1" l="1"/>
  <c r="C14" i="2"/>
  <c r="C13" i="2"/>
  <c r="C12" i="2"/>
  <c r="C11" i="2"/>
  <c r="C10" i="2"/>
  <c r="C9" i="2"/>
  <c r="C8" i="2"/>
  <c r="C7" i="2"/>
  <c r="C6" i="2"/>
  <c r="C5" i="2"/>
  <c r="C4" i="2"/>
  <c r="C15" i="2"/>
  <c r="B5" i="4"/>
  <c r="H5" i="3"/>
  <c r="H4" i="3"/>
  <c r="H2" i="3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D8" i="1"/>
  <c r="D6" i="1"/>
  <c r="F5" i="4" l="1"/>
  <c r="D5" i="4"/>
  <c r="E5" i="4" s="1"/>
  <c r="C5" i="4"/>
  <c r="G5" i="4" s="1"/>
  <c r="H6" i="3" l="1"/>
  <c r="H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000-000001000000}">
      <text>
        <r>
          <rPr>
            <b/>
            <sz val="9"/>
            <color rgb="FF000000"/>
            <rFont val="Segoe UI"/>
            <family val="2"/>
            <charset val="1"/>
          </rPr>
          <t xml:space="preserve">Thiago Guilherme Martins:
</t>
        </r>
        <r>
          <rPr>
            <sz val="9"/>
            <color rgb="FF000000"/>
            <rFont val="Segoe UI"/>
            <family val="2"/>
            <charset val="1"/>
          </rPr>
          <t>Insira aqui a data inicial.</t>
        </r>
      </text>
    </comment>
  </commentList>
</comments>
</file>

<file path=xl/sharedStrings.xml><?xml version="1.0" encoding="utf-8"?>
<sst xmlns="http://schemas.openxmlformats.org/spreadsheetml/2006/main" count="110" uniqueCount="45">
  <si>
    <t>Calculadora de Prazos Processuais</t>
  </si>
  <si>
    <t>Acesse também:</t>
  </si>
  <si>
    <t xml:space="preserve">Tipo de cálculo: </t>
  </si>
  <si>
    <t>Código de Processo Civil - Novo CPC</t>
  </si>
  <si>
    <t>Guia de prazos do Novo CPC</t>
  </si>
  <si>
    <t xml:space="preserve">Data Inicial: </t>
  </si>
  <si>
    <t>Planilha de prazos do Novo CPC</t>
  </si>
  <si>
    <t xml:space="preserve">Prazo em dias: </t>
  </si>
  <si>
    <t>Planilha de controle e acompanhamento de prazos processuais</t>
  </si>
  <si>
    <t xml:space="preserve">Data Final: </t>
  </si>
  <si>
    <t>Ferramenta Kanban de controle de prazos processuais</t>
  </si>
  <si>
    <t>Dica do SAJ ADV</t>
  </si>
  <si>
    <t>Você sabia que com o Software Jurídico do SAJ ADV você recebe:</t>
  </si>
  <si>
    <t>→ Intimações disponibilizadas em Diários Oficiais de todo o país</t>
  </si>
  <si>
    <t>→ Intimações eletrônicas de tribunais específicos</t>
  </si>
  <si>
    <t>→ Notificações e lembretes de andamentos, tarefas e compromissos</t>
  </si>
  <si>
    <t>Feriados e Recessos</t>
  </si>
  <si>
    <t>Data</t>
  </si>
  <si>
    <t>Dia da Semana</t>
  </si>
  <si>
    <t>Tipo de feriado/recesso</t>
  </si>
  <si>
    <t>Recesso do art. 220 do Novo CPC</t>
  </si>
  <si>
    <t>carnaval</t>
  </si>
  <si>
    <t xml:space="preserve">sexta -feira santa </t>
  </si>
  <si>
    <t>Tiradentes</t>
  </si>
  <si>
    <t>Dia do trabalho</t>
  </si>
  <si>
    <t>Corpus Christi</t>
  </si>
  <si>
    <t>Independência do Brasil</t>
  </si>
  <si>
    <t>Nossa Senhora de Aparecida</t>
  </si>
  <si>
    <t>Finados</t>
  </si>
  <si>
    <t>Proclamação da República</t>
  </si>
  <si>
    <t>Natal</t>
  </si>
  <si>
    <t>Ano Novo</t>
  </si>
  <si>
    <t>TIPO DE CÁLCULO</t>
  </si>
  <si>
    <t>DATA FINAL</t>
  </si>
  <si>
    <t>Código de Processo Penal - CPP</t>
  </si>
  <si>
    <t>Consolidação das Leis Trabalhistas - CLT</t>
  </si>
  <si>
    <t>Juizado Especial Cível</t>
  </si>
  <si>
    <t>Juizado Especial Criminal</t>
  </si>
  <si>
    <t>Data final de prazos corridos</t>
  </si>
  <si>
    <t>Meio de semana</t>
  </si>
  <si>
    <t>Feriado</t>
  </si>
  <si>
    <t>Não é feriado</t>
  </si>
  <si>
    <t>Próximo dia útil</t>
  </si>
  <si>
    <t>Fórmula final</t>
  </si>
  <si>
    <t>Próximo dia se não é útil - Posterga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</si>
</sst>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d/m/yyyy"/>
    <numFmt numFmtId="165" formatCode="[$-F800]dddd&quot;, &quot;mmmm\ dd&quot;, &quot;yyyy"/>
  </numFmts>
  <fonts count="20">
    <font>
      <sz val="11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sz val="15"/>
      <color rgb="FF000000"/>
      <name val="Calibri"/>
      <family val="2"/>
      <charset val="1"/>
    </font>
    <font>
      <b/>
      <sz val="12"/>
      <color rgb="FFFFFFFF"/>
      <name val="Arial"/>
      <family val="2"/>
      <charset val="1"/>
    </font>
    <font>
      <b/>
      <sz val="16"/>
      <color rgb="FF000000"/>
      <name val="Calibri"/>
      <family val="2"/>
      <charset val="1"/>
    </font>
    <font>
      <u/>
      <sz val="12"/>
      <color rgb="FF0563C1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0"/>
      <name val="Arial"/>
      <family val="2"/>
      <charset val="1"/>
    </font>
    <font>
      <sz val="22"/>
      <color rgb="FFFFFFFF"/>
      <name val="Roboto Bold"/>
      <charset val="1"/>
    </font>
    <font>
      <sz val="10"/>
      <color rgb="FFFFFFFF"/>
      <name val="Arial"/>
      <family val="2"/>
      <charset val="1"/>
    </font>
    <font>
      <sz val="14"/>
      <color rgb="FFFFFFFF"/>
      <name val="Roboto Light"/>
      <charset val="1"/>
    </font>
    <font>
      <sz val="10"/>
      <color rgb="FFFFFFFF"/>
      <name val="Roboto Light"/>
      <charset val="1"/>
    </font>
    <font>
      <i/>
      <sz val="14"/>
      <color rgb="FFFFFFFF"/>
      <name val="Roboto"/>
      <charset val="1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sz val="12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203864"/>
        <bgColor rgb="FF333333"/>
      </patternFill>
    </fill>
    <fill>
      <patternFill patternType="solid">
        <fgColor rgb="FF2F5597"/>
        <bgColor rgb="FF0563C1"/>
      </patternFill>
    </fill>
    <fill>
      <patternFill patternType="solid">
        <fgColor rgb="FFC5E0B4"/>
        <bgColor rgb="FFDBDBDB"/>
      </patternFill>
    </fill>
    <fill>
      <patternFill patternType="solid">
        <fgColor rgb="FFFF5050"/>
        <bgColor rgb="FFFF8080"/>
      </patternFill>
    </fill>
    <fill>
      <patternFill patternType="solid">
        <fgColor rgb="FFDBDBDB"/>
        <bgColor rgb="FFC5E0B4"/>
      </patternFill>
    </fill>
    <fill>
      <patternFill patternType="solid">
        <fgColor rgb="FFF4B183"/>
        <bgColor rgb="FFFF99CC"/>
      </patternFill>
    </fill>
    <fill>
      <patternFill patternType="solid">
        <fgColor rgb="FFFBE5D6"/>
        <bgColor rgb="FFDBDBDB"/>
      </patternFill>
    </fill>
  </fills>
  <borders count="17">
    <border>
      <left/>
      <right/>
      <top/>
      <bottom/>
      <diagonal/>
    </border>
    <border>
      <left style="thin">
        <color rgb="FFA07800"/>
      </left>
      <right style="thin">
        <color rgb="FFA07800"/>
      </right>
      <top style="thin">
        <color rgb="FFA07800"/>
      </top>
      <bottom style="thin">
        <color rgb="FFA07800"/>
      </bottom>
      <diagonal/>
    </border>
    <border>
      <left style="thin">
        <color rgb="FF2F5597"/>
      </left>
      <right style="thin">
        <color rgb="FF2F5597"/>
      </right>
      <top style="thin">
        <color rgb="FF2F5597"/>
      </top>
      <bottom/>
      <diagonal/>
    </border>
    <border>
      <left style="thin">
        <color rgb="FF548235"/>
      </left>
      <right/>
      <top style="thin">
        <color rgb="FF548235"/>
      </top>
      <bottom style="thin">
        <color rgb="FF548235"/>
      </bottom>
      <diagonal/>
    </border>
    <border>
      <left style="dotted">
        <color rgb="FF548235"/>
      </left>
      <right style="dotted">
        <color rgb="FF548235"/>
      </right>
      <top style="dotted">
        <color rgb="FF548235"/>
      </top>
      <bottom style="dotted">
        <color rgb="FF548235"/>
      </bottom>
      <diagonal/>
    </border>
    <border>
      <left style="thin">
        <color rgb="FF2F5597"/>
      </left>
      <right style="thin">
        <color rgb="FF2F5597"/>
      </right>
      <top/>
      <bottom/>
      <diagonal/>
    </border>
    <border>
      <left/>
      <right style="thin">
        <color rgb="FF548235"/>
      </right>
      <top/>
      <bottom/>
      <diagonal/>
    </border>
    <border>
      <left style="dotted">
        <color rgb="FF548235"/>
      </left>
      <right style="dotted">
        <color rgb="FF548235"/>
      </right>
      <top style="dotted">
        <color rgb="FF548235"/>
      </top>
      <bottom/>
      <diagonal/>
    </border>
    <border>
      <left style="thin">
        <color rgb="FFC5E0B4"/>
      </left>
      <right style="thin">
        <color rgb="FFC5E0B4"/>
      </right>
      <top style="thin">
        <color rgb="FFC5E0B4"/>
      </top>
      <bottom style="thin">
        <color rgb="FFC5E0B4"/>
      </bottom>
      <diagonal/>
    </border>
    <border>
      <left style="thin">
        <color rgb="FF2F5597"/>
      </left>
      <right/>
      <top/>
      <bottom style="thin">
        <color rgb="FF2F5597"/>
      </bottom>
      <diagonal/>
    </border>
    <border>
      <left/>
      <right/>
      <top/>
      <bottom style="thin">
        <color rgb="FF2F5597"/>
      </bottom>
      <diagonal/>
    </border>
    <border>
      <left/>
      <right style="thin">
        <color rgb="FF2F5597"/>
      </right>
      <top/>
      <bottom style="thin">
        <color rgb="FF2F5597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548235"/>
      </right>
      <top style="thin">
        <color rgb="FF548235"/>
      </top>
      <bottom style="thin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/>
      <diagonal/>
    </border>
  </borders>
  <cellStyleXfs count="2">
    <xf numFmtId="0" fontId="0" fillId="0" borderId="0"/>
    <xf numFmtId="0" fontId="7" fillId="0" borderId="0" applyBorder="0" applyProtection="0"/>
  </cellStyleXfs>
  <cellXfs count="56">
    <xf numFmtId="0" fontId="0" fillId="0" borderId="0" xfId="0"/>
    <xf numFmtId="0" fontId="12" fillId="4" borderId="0" xfId="0" applyFont="1" applyFill="1" applyAlignment="1">
      <alignment horizontal="left" vertical="top"/>
    </xf>
    <xf numFmtId="1" fontId="8" fillId="2" borderId="7" xfId="0" applyNumberFormat="1" applyFont="1" applyFill="1" applyBorder="1" applyAlignment="1" applyProtection="1">
      <alignment horizontal="center" vertical="center"/>
      <protection locked="0" hidden="1"/>
    </xf>
    <xf numFmtId="0" fontId="6" fillId="2" borderId="5" xfId="1" applyFont="1" applyFill="1" applyBorder="1" applyAlignment="1" applyProtection="1">
      <alignment horizontal="left" indent="7"/>
    </xf>
    <xf numFmtId="0" fontId="5" fillId="2" borderId="4" xfId="0" applyFont="1" applyFill="1" applyBorder="1" applyAlignment="1" applyProtection="1">
      <alignment horizontal="center" vertical="center"/>
      <protection locked="0" hidden="1"/>
    </xf>
    <xf numFmtId="0" fontId="4" fillId="4" borderId="2" xfId="0" applyFont="1" applyFill="1" applyBorder="1" applyAlignment="1">
      <alignment horizontal="left" vertical="center" indent="4"/>
    </xf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1" fillId="2" borderId="0" xfId="0" applyFont="1" applyFill="1"/>
    <xf numFmtId="164" fontId="3" fillId="2" borderId="0" xfId="0" applyNumberFormat="1" applyFont="1" applyFill="1" applyAlignment="1" applyProtection="1">
      <alignment horizontal="right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5" fillId="5" borderId="3" xfId="0" applyFont="1" applyFill="1" applyBorder="1" applyAlignment="1" applyProtection="1">
      <alignment horizontal="right" vertical="center"/>
      <protection locked="0" hidden="1"/>
    </xf>
    <xf numFmtId="164" fontId="8" fillId="2" borderId="4" xfId="0" applyNumberFormat="1" applyFont="1" applyFill="1" applyBorder="1" applyAlignment="1" applyProtection="1">
      <alignment horizontal="center" vertical="center"/>
      <protection locked="0" hidden="1"/>
    </xf>
    <xf numFmtId="165" fontId="8" fillId="5" borderId="6" xfId="0" applyNumberFormat="1" applyFont="1" applyFill="1" applyBorder="1" applyAlignment="1" applyProtection="1">
      <alignment horizontal="center" vertical="center"/>
      <protection locked="0" hidden="1"/>
    </xf>
    <xf numFmtId="0" fontId="5" fillId="5" borderId="3" xfId="0" applyFont="1" applyFill="1" applyBorder="1" applyAlignment="1" applyProtection="1">
      <alignment horizontal="right" vertical="center"/>
      <protection hidden="1"/>
    </xf>
    <xf numFmtId="164" fontId="9" fillId="6" borderId="8" xfId="0" applyNumberFormat="1" applyFont="1" applyFill="1" applyBorder="1" applyAlignment="1" applyProtection="1">
      <alignment horizontal="center" vertical="center"/>
      <protection locked="0" hidden="1"/>
    </xf>
    <xf numFmtId="164" fontId="10" fillId="6" borderId="8" xfId="0" applyNumberFormat="1" applyFont="1" applyFill="1" applyBorder="1" applyAlignment="1" applyProtection="1">
      <alignment horizontal="center" vertical="center"/>
      <protection locked="0" hidden="1"/>
    </xf>
    <xf numFmtId="164" fontId="8" fillId="2" borderId="0" xfId="0" applyNumberFormat="1" applyFont="1" applyFill="1" applyAlignment="1" applyProtection="1">
      <alignment horizontal="center" vertical="center"/>
      <protection locked="0" hidden="1"/>
    </xf>
    <xf numFmtId="0" fontId="0" fillId="2" borderId="9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11" fillId="4" borderId="0" xfId="0" applyFont="1" applyFill="1" applyAlignment="1">
      <alignment vertical="center"/>
    </xf>
    <xf numFmtId="0" fontId="0" fillId="4" borderId="0" xfId="0" applyFill="1"/>
    <xf numFmtId="0" fontId="13" fillId="4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14" fillId="4" borderId="0" xfId="0" applyFont="1" applyFill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 indent="4"/>
    </xf>
    <xf numFmtId="0" fontId="16" fillId="4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Protection="1">
      <protection locked="0"/>
    </xf>
    <xf numFmtId="0" fontId="19" fillId="4" borderId="0" xfId="0" applyFont="1" applyFill="1"/>
    <xf numFmtId="0" fontId="2" fillId="4" borderId="0" xfId="0" applyFont="1" applyFill="1" applyAlignment="1">
      <alignment vertical="center"/>
    </xf>
    <xf numFmtId="0" fontId="19" fillId="4" borderId="0" xfId="0" applyFont="1" applyFill="1" applyProtection="1">
      <protection locked="0"/>
    </xf>
    <xf numFmtId="0" fontId="19" fillId="2" borderId="0" xfId="0" applyFont="1" applyFill="1"/>
    <xf numFmtId="0" fontId="19" fillId="2" borderId="0" xfId="0" applyFont="1" applyFill="1" applyProtection="1">
      <protection locked="0"/>
    </xf>
    <xf numFmtId="0" fontId="5" fillId="5" borderId="12" xfId="0" applyFont="1" applyFill="1" applyBorder="1" applyAlignment="1" applyProtection="1">
      <alignment horizontal="center" vertical="center"/>
      <protection locked="0" hidden="1"/>
    </xf>
    <xf numFmtId="164" fontId="19" fillId="2" borderId="12" xfId="0" applyNumberFormat="1" applyFont="1" applyFill="1" applyBorder="1" applyAlignment="1">
      <alignment horizontal="center" vertical="center"/>
    </xf>
    <xf numFmtId="164" fontId="19" fillId="2" borderId="12" xfId="0" applyNumberFormat="1" applyFont="1" applyFill="1" applyBorder="1" applyAlignment="1" applyProtection="1">
      <alignment horizontal="left" vertical="center"/>
      <protection locked="0" hidden="1"/>
    </xf>
    <xf numFmtId="0" fontId="19" fillId="2" borderId="12" xfId="0" applyFont="1" applyFill="1" applyBorder="1" applyAlignment="1" applyProtection="1">
      <alignment vertical="center"/>
      <protection locked="0"/>
    </xf>
    <xf numFmtId="164" fontId="19" fillId="2" borderId="12" xfId="0" applyNumberFormat="1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/>
    <xf numFmtId="0" fontId="19" fillId="2" borderId="12" xfId="0" applyFont="1" applyFill="1" applyBorder="1" applyAlignment="1">
      <alignment horizontal="center" vertical="center"/>
    </xf>
    <xf numFmtId="164" fontId="19" fillId="0" borderId="0" xfId="0" applyNumberFormat="1" applyFont="1" applyAlignment="1" applyProtection="1">
      <alignment vertical="center"/>
      <protection locked="0" hidden="1"/>
    </xf>
    <xf numFmtId="0" fontId="0" fillId="7" borderId="0" xfId="0" applyFill="1"/>
    <xf numFmtId="0" fontId="0" fillId="0" borderId="0" xfId="0" applyProtection="1">
      <protection locked="0"/>
    </xf>
    <xf numFmtId="164" fontId="0" fillId="0" borderId="0" xfId="0" applyNumberFormat="1"/>
    <xf numFmtId="0" fontId="0" fillId="8" borderId="0" xfId="0" applyFill="1"/>
    <xf numFmtId="0" fontId="0" fillId="9" borderId="0" xfId="0" applyFill="1"/>
    <xf numFmtId="164" fontId="19" fillId="2" borderId="13" xfId="0" applyNumberFormat="1" applyFont="1" applyFill="1" applyBorder="1" applyAlignment="1">
      <alignment horizontal="center" vertical="center"/>
    </xf>
    <xf numFmtId="14" fontId="19" fillId="0" borderId="14" xfId="0" applyNumberFormat="1" applyFont="1" applyBorder="1"/>
    <xf numFmtId="164" fontId="19" fillId="2" borderId="15" xfId="0" applyNumberFormat="1" applyFont="1" applyFill="1" applyBorder="1" applyAlignment="1" applyProtection="1">
      <alignment horizontal="left" vertical="center"/>
      <protection locked="0" hidden="1"/>
    </xf>
    <xf numFmtId="0" fontId="5" fillId="5" borderId="16" xfId="0" applyFont="1" applyFill="1" applyBorder="1" applyAlignment="1" applyProtection="1">
      <alignment horizontal="center" vertical="center"/>
      <protection locked="0" hidden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A07800"/>
      <rgbColor rgb="FF800080"/>
      <rgbColor rgb="FF008080"/>
      <rgbColor rgb="FFC5E0B4"/>
      <rgbColor rgb="FF808080"/>
      <rgbColor rgb="FF9999FF"/>
      <rgbColor rgb="FF993366"/>
      <rgbColor rgb="FFFBE5D6"/>
      <rgbColor rgb="FFCCFFFF"/>
      <rgbColor rgb="FF660066"/>
      <rgbColor rgb="FFFF8080"/>
      <rgbColor rgb="FF0563C1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107"/>
      <rgbColor rgb="FFFF9900"/>
      <rgbColor rgb="FFFF5050"/>
      <rgbColor rgb="FF666699"/>
      <rgbColor rgb="FF969696"/>
      <rgbColor rgb="FF203864"/>
      <rgbColor rgb="FF548235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ajadv.com.br/experimente/" TargetMode="External"/><Relationship Id="rId1" Type="http://schemas.openxmlformats.org/officeDocument/2006/relationships/image" Target="../media/image1.png"/><Relationship Id="rId5" Type="http://schemas.openxmlformats.org/officeDocument/2006/relationships/hyperlink" Target="https://www.sajadv.com.br/experimente/?utm_source=planilha-calculadora-prazos-processuais&amp;utm_medium=cta-pag-inicial&amp;utm_campaign=trial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17280</xdr:colOff>
      <xdr:row>8</xdr:row>
      <xdr:rowOff>152280</xdr:rowOff>
    </xdr:from>
    <xdr:to>
      <xdr:col>4</xdr:col>
      <xdr:colOff>2880</xdr:colOff>
      <xdr:row>24</xdr:row>
      <xdr:rowOff>190080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1605" y="3200280"/>
          <a:ext cx="6148275" cy="356205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pt-BR" sz="2000" b="1" strike="noStrike" spc="-1">
              <a:solidFill>
                <a:srgbClr val="2F5597"/>
              </a:solidFill>
              <a:latin typeface="Calibri"/>
            </a:rPr>
            <a:t>Tutorial</a:t>
          </a:r>
          <a:endParaRPr lang="pt-BR" sz="20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20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400" b="1" strike="noStrike" spc="-1">
              <a:solidFill>
                <a:srgbClr val="2F5597"/>
              </a:solidFill>
              <a:latin typeface="Calibri"/>
            </a:rPr>
            <a:t>1. </a:t>
          </a:r>
          <a:r>
            <a:rPr lang="pt-BR" sz="1100" b="0" strike="noStrike" spc="-1">
              <a:solidFill>
                <a:srgbClr val="000000"/>
              </a:solidFill>
              <a:latin typeface="Calibri"/>
            </a:rPr>
            <a:t>Cadastre, na aba "Feriados - Recesso", os dias não computáveis no cálculo de prazos processuais.</a:t>
          </a:r>
          <a:endParaRPr lang="pt-B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Calibri"/>
            </a:rPr>
            <a:t>Atenção:</a:t>
          </a:r>
          <a:r>
            <a:rPr lang="pt-BR" sz="1100" b="0" strike="noStrike" spc="-1">
              <a:solidFill>
                <a:srgbClr val="000000"/>
              </a:solidFill>
              <a:latin typeface="Calibri"/>
            </a:rPr>
            <a:t> as datas variam conforme a localidade e o tipo de procedimento. Lembre-se de excluir da tabela as datas não aplicáveis ao seu cálculo, como feriados de localidades distintas, para evitar erros. </a:t>
          </a:r>
          <a:endParaRPr lang="pt-B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400" b="1" strike="noStrike" spc="-1">
              <a:solidFill>
                <a:srgbClr val="2F5597"/>
              </a:solidFill>
              <a:latin typeface="Calibri"/>
            </a:rPr>
            <a:t>2. </a:t>
          </a:r>
          <a:r>
            <a:rPr lang="pt-BR" sz="1100" b="0" strike="noStrike" spc="-1">
              <a:solidFill>
                <a:srgbClr val="000000"/>
              </a:solidFill>
              <a:latin typeface="Calibri"/>
            </a:rPr>
            <a:t>Selecione o tipo de cálculo, conforme o procedimento aplicável (Novo CPC, CPP, CLT ou Juizados Especiais);</a:t>
          </a:r>
          <a:endParaRPr lang="pt-B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400" b="1" strike="noStrike" spc="-1">
              <a:solidFill>
                <a:srgbClr val="2F5597"/>
              </a:solidFill>
              <a:latin typeface="Calibri"/>
            </a:rPr>
            <a:t>3. </a:t>
          </a:r>
          <a:r>
            <a:rPr lang="pt-BR" sz="1100" b="0" strike="noStrike" spc="-1">
              <a:solidFill>
                <a:srgbClr val="000000"/>
              </a:solidFill>
              <a:latin typeface="Calibri"/>
            </a:rPr>
            <a:t>Insira a data de início do cálculo, e o dia da semana será automaticamente indicado;</a:t>
          </a:r>
          <a:endParaRPr lang="pt-B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400" b="1" strike="noStrike" spc="-1">
              <a:solidFill>
                <a:srgbClr val="2F5597"/>
              </a:solidFill>
              <a:latin typeface="Calibri"/>
            </a:rPr>
            <a:t>4. </a:t>
          </a:r>
          <a:r>
            <a:rPr lang="pt-BR" sz="1100" b="0" strike="noStrike" spc="-1">
              <a:solidFill>
                <a:srgbClr val="000000"/>
              </a:solidFill>
              <a:latin typeface="Calibri"/>
            </a:rPr>
            <a:t>Insira o prazo em dias;</a:t>
          </a:r>
          <a:endParaRPr lang="pt-B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400" b="1" strike="noStrike" spc="-1">
              <a:solidFill>
                <a:srgbClr val="2F5597"/>
              </a:solidFill>
              <a:latin typeface="Calibri"/>
            </a:rPr>
            <a:t>5</a:t>
          </a:r>
          <a:r>
            <a:rPr lang="pt-BR" sz="1100" b="1" strike="noStrike" spc="-1">
              <a:solidFill>
                <a:srgbClr val="2F5597"/>
              </a:solidFill>
              <a:latin typeface="Calibri"/>
            </a:rPr>
            <a:t>. </a:t>
          </a:r>
          <a:r>
            <a:rPr lang="pt-BR" sz="1100" b="0" strike="noStrike" spc="-1">
              <a:solidFill>
                <a:srgbClr val="000000"/>
              </a:solidFill>
              <a:latin typeface="Calibri"/>
            </a:rPr>
            <a:t>A data final indicará o cálculo do prazo em dias úteis para os procedimentos do Novo CPC, da CLT e do Juizado Especial Cível, e o cálculo em dias corridos para os procedimentos do CPP e do Juizado Especial Penal, com atribuição para o primeiro dia útil quando encerrado em feriados ou finas de semana.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228600</xdr:colOff>
      <xdr:row>10</xdr:row>
      <xdr:rowOff>0</xdr:rowOff>
    </xdr:from>
    <xdr:to>
      <xdr:col>6</xdr:col>
      <xdr:colOff>164160</xdr:colOff>
      <xdr:row>14</xdr:row>
      <xdr:rowOff>216000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82640" y="3417480"/>
          <a:ext cx="872640" cy="950040"/>
        </a:xfrm>
        <a:prstGeom prst="teardrop">
          <a:avLst>
            <a:gd name="adj" fmla="val 100000"/>
          </a:avLst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</xdr:col>
      <xdr:colOff>304920</xdr:colOff>
      <xdr:row>10</xdr:row>
      <xdr:rowOff>88920</xdr:rowOff>
    </xdr:from>
    <xdr:to>
      <xdr:col>6</xdr:col>
      <xdr:colOff>101520</xdr:colOff>
      <xdr:row>14</xdr:row>
      <xdr:rowOff>190080</xdr:rowOff>
    </xdr:to>
    <xdr:pic>
      <xdr:nvPicPr>
        <xdr:cNvPr id="4" name="Graphic 3" descr="Lightbulb and gea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158960" y="3506400"/>
          <a:ext cx="733680" cy="83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268200</xdr:colOff>
      <xdr:row>0</xdr:row>
      <xdr:rowOff>198360</xdr:rowOff>
    </xdr:from>
    <xdr:to>
      <xdr:col>6</xdr:col>
      <xdr:colOff>1404360</xdr:colOff>
      <xdr:row>0</xdr:row>
      <xdr:rowOff>448920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7747200" y="198360"/>
          <a:ext cx="1448280" cy="250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88920</xdr:colOff>
      <xdr:row>10</xdr:row>
      <xdr:rowOff>26280</xdr:rowOff>
    </xdr:from>
    <xdr:to>
      <xdr:col>17</xdr:col>
      <xdr:colOff>269640</xdr:colOff>
      <xdr:row>26</xdr:row>
      <xdr:rowOff>50400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2818520" y="3443760"/>
          <a:ext cx="3929760" cy="35773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1282680</xdr:colOff>
      <xdr:row>23</xdr:row>
      <xdr:rowOff>216000</xdr:rowOff>
    </xdr:from>
    <xdr:to>
      <xdr:col>9</xdr:col>
      <xdr:colOff>342360</xdr:colOff>
      <xdr:row>26</xdr:row>
      <xdr:rowOff>63360</xdr:rowOff>
    </xdr:to>
    <xdr:sp macro="" textlink="">
      <xdr:nvSpPr>
        <xdr:cNvPr id="7" name="CustomShape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073800" y="6577200"/>
          <a:ext cx="2617560" cy="456840"/>
        </a:xfrm>
        <a:prstGeom prst="roundRect">
          <a:avLst>
            <a:gd name="adj" fmla="val 16667"/>
          </a:avLst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0" i="1" strike="noStrike" spc="-1">
              <a:solidFill>
                <a:srgbClr val="FFFFFF"/>
              </a:solidFill>
              <a:latin typeface="Calibri"/>
            </a:rPr>
            <a:t>Clique aqui e teste grátis por 7 dias</a:t>
          </a:r>
          <a:endParaRPr lang="pt-BR" sz="14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444600</xdr:colOff>
      <xdr:row>2</xdr:row>
      <xdr:rowOff>360</xdr:rowOff>
    </xdr:from>
    <xdr:to>
      <xdr:col>13</xdr:col>
      <xdr:colOff>444240</xdr:colOff>
      <xdr:row>12</xdr:row>
      <xdr:rowOff>123480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218000" y="952560"/>
          <a:ext cx="5806080" cy="21045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pt-BR" sz="1600" b="1" strike="noStrike" spc="-1">
              <a:solidFill>
                <a:srgbClr val="2F5597"/>
              </a:solidFill>
              <a:latin typeface="Calibri"/>
            </a:rPr>
            <a:t>1. </a:t>
          </a:r>
          <a:r>
            <a:rPr lang="pt-BR" sz="1200" b="0" strike="noStrike" spc="-1">
              <a:solidFill>
                <a:srgbClr val="000000"/>
              </a:solidFill>
              <a:latin typeface="Calibri"/>
            </a:rPr>
            <a:t>Insira a data do feriado ou dia a ser contabilizado (como dias de de instabilidade do sistema em que o prazo não será computado, dias de emenda de feriados e pontos facultativos).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600" b="1" strike="noStrike" spc="-1">
              <a:solidFill>
                <a:srgbClr val="2F5597"/>
              </a:solidFill>
              <a:latin typeface="Calibri"/>
            </a:rPr>
            <a:t>2. </a:t>
          </a:r>
          <a:r>
            <a:rPr lang="pt-BR" sz="1200" b="0" strike="noStrike" spc="-1">
              <a:solidFill>
                <a:srgbClr val="000000"/>
              </a:solidFill>
              <a:latin typeface="Calibri"/>
            </a:rPr>
            <a:t>A planilha deve atualizar automaticamente o dia da semana correspondente.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600" b="1" strike="noStrike" spc="-1">
              <a:solidFill>
                <a:srgbClr val="2F5597"/>
              </a:solidFill>
              <a:latin typeface="Calibri"/>
            </a:rPr>
            <a:t>3. </a:t>
          </a:r>
          <a:r>
            <a:rPr lang="pt-BR" sz="1200" b="0" strike="noStrike" spc="-1">
              <a:solidFill>
                <a:srgbClr val="000000"/>
              </a:solidFill>
              <a:latin typeface="Calibri"/>
            </a:rPr>
            <a:t>Insira, em seguida, o tipo de feriado ou recesso.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600" b="1" strike="noStrike" spc="-1">
              <a:solidFill>
                <a:srgbClr val="2F5597"/>
              </a:solidFill>
              <a:latin typeface="Calibri"/>
            </a:rPr>
            <a:t>4. </a:t>
          </a:r>
          <a:r>
            <a:rPr lang="pt-BR" sz="1200" b="0" strike="noStrike" spc="-1">
              <a:solidFill>
                <a:srgbClr val="000000"/>
              </a:solidFill>
              <a:latin typeface="Calibri"/>
            </a:rPr>
            <a:t>A ordem das datas não deve impactar o cálculo.</a:t>
          </a:r>
          <a:endParaRPr lang="pt-BR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teriais.sajadv.com.br/controle-acompanhamento-prazos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materiais.sajadv.com.br/prazos-processuais" TargetMode="External"/><Relationship Id="rId1" Type="http://schemas.openxmlformats.org/officeDocument/2006/relationships/hyperlink" Target="https://materiais.sajadv.com.br/guias-prazos-processuais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https://materiais.sajadv.com.br/kanban-process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107"/>
  </sheetPr>
  <dimension ref="A1:AD68"/>
  <sheetViews>
    <sheetView tabSelected="1" topLeftCell="A2" zoomScale="79" zoomScaleNormal="79" workbookViewId="0">
      <selection activeCell="C8" sqref="C8"/>
    </sheetView>
  </sheetViews>
  <sheetFormatPr defaultColWidth="8.85546875" defaultRowHeight="15"/>
  <cols>
    <col min="1" max="1" width="4.7109375" customWidth="1"/>
    <col min="2" max="2" width="38.85546875" customWidth="1"/>
    <col min="3" max="3" width="23.7109375" customWidth="1"/>
    <col min="4" max="4" width="29.85546875" customWidth="1"/>
    <col min="6" max="6" width="4.42578125" customWidth="1"/>
    <col min="7" max="7" width="32.7109375" customWidth="1"/>
    <col min="11" max="11" width="10.7109375" customWidth="1"/>
    <col min="24" max="30" width="9.140625" style="7" customWidth="1"/>
  </cols>
  <sheetData>
    <row r="1" spans="1:23" ht="50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7"/>
      <c r="U1" s="7"/>
      <c r="V1" s="7"/>
      <c r="W1" s="7"/>
    </row>
    <row r="2" spans="1:23" ht="33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50.25" customHeight="1">
      <c r="A3" s="9"/>
      <c r="B3" s="6" t="s">
        <v>0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23.45" customHeight="1">
      <c r="A4" s="7"/>
      <c r="B4" s="10"/>
      <c r="C4" s="11"/>
      <c r="D4" s="12"/>
      <c r="E4" s="7"/>
      <c r="F4" s="5" t="s">
        <v>1</v>
      </c>
      <c r="G4" s="5"/>
      <c r="H4" s="5"/>
      <c r="I4" s="5"/>
      <c r="J4" s="5"/>
      <c r="K4" s="5"/>
      <c r="L4" s="5"/>
      <c r="M4" s="5"/>
      <c r="N4" s="5"/>
      <c r="O4" s="5"/>
      <c r="P4" s="7"/>
      <c r="Q4" s="7"/>
      <c r="R4" s="7"/>
      <c r="S4" s="7"/>
      <c r="T4" s="7"/>
      <c r="U4" s="7"/>
      <c r="V4" s="7"/>
      <c r="W4" s="7"/>
    </row>
    <row r="5" spans="1:23" ht="19.5" customHeight="1">
      <c r="A5" s="7"/>
      <c r="B5" s="13" t="s">
        <v>2</v>
      </c>
      <c r="C5" s="4" t="s">
        <v>3</v>
      </c>
      <c r="D5" s="4"/>
      <c r="E5" s="7"/>
      <c r="F5" s="3" t="s">
        <v>4</v>
      </c>
      <c r="G5" s="3"/>
      <c r="H5" s="3"/>
      <c r="I5" s="3"/>
      <c r="J5" s="3"/>
      <c r="K5" s="3"/>
      <c r="L5" s="3"/>
      <c r="M5" s="3"/>
      <c r="N5" s="3"/>
      <c r="O5" s="3"/>
      <c r="P5" s="7"/>
      <c r="Q5" s="7"/>
      <c r="R5" s="7"/>
      <c r="S5" s="7"/>
      <c r="T5" s="7"/>
      <c r="U5" s="7"/>
      <c r="V5" s="7"/>
      <c r="W5" s="7"/>
    </row>
    <row r="6" spans="1:23" ht="21" customHeight="1">
      <c r="A6" s="7"/>
      <c r="B6" s="13" t="s">
        <v>5</v>
      </c>
      <c r="C6" s="14">
        <v>44539</v>
      </c>
      <c r="D6" s="15" t="str">
        <f>TEXT(C6,"dddd")</f>
        <v>quinta-feira</v>
      </c>
      <c r="E6" s="7"/>
      <c r="F6" s="3" t="s">
        <v>6</v>
      </c>
      <c r="G6" s="3"/>
      <c r="H6" s="3"/>
      <c r="I6" s="3"/>
      <c r="J6" s="3"/>
      <c r="K6" s="3"/>
      <c r="L6" s="3"/>
      <c r="M6" s="3"/>
      <c r="N6" s="3"/>
      <c r="O6" s="3"/>
      <c r="P6" s="7"/>
      <c r="Q6" s="7"/>
      <c r="R6" s="7"/>
      <c r="S6" s="7"/>
      <c r="T6" s="7"/>
      <c r="U6" s="7"/>
      <c r="V6" s="7"/>
      <c r="W6" s="7"/>
    </row>
    <row r="7" spans="1:23" ht="21" customHeight="1">
      <c r="A7" s="7"/>
      <c r="B7" s="13" t="s">
        <v>7</v>
      </c>
      <c r="C7" s="2">
        <v>15</v>
      </c>
      <c r="D7" s="2"/>
      <c r="E7" s="7"/>
      <c r="F7" s="3" t="s">
        <v>8</v>
      </c>
      <c r="G7" s="3"/>
      <c r="H7" s="3"/>
      <c r="I7" s="3"/>
      <c r="J7" s="3"/>
      <c r="K7" s="3"/>
      <c r="L7" s="3"/>
      <c r="M7" s="3"/>
      <c r="N7" s="3"/>
      <c r="O7" s="3"/>
      <c r="P7" s="7"/>
      <c r="Q7" s="7"/>
      <c r="R7" s="7"/>
      <c r="S7" s="7"/>
      <c r="T7" s="7"/>
      <c r="U7" s="7"/>
      <c r="V7" s="7"/>
      <c r="W7" s="7"/>
    </row>
    <row r="8" spans="1:23" ht="21" customHeight="1">
      <c r="A8" s="7"/>
      <c r="B8" s="16" t="s">
        <v>9</v>
      </c>
      <c r="C8" s="17">
        <f>IF(C5="","",IFERROR(VLOOKUP(C5,'Datas finais'!$A$2:$H$6,8,0),""))</f>
        <v>44560</v>
      </c>
      <c r="D8" s="18" t="str">
        <f>TEXT(C8,"dddd")</f>
        <v>quinta-feira</v>
      </c>
      <c r="E8" s="7"/>
      <c r="F8" s="3" t="s">
        <v>10</v>
      </c>
      <c r="G8" s="3"/>
      <c r="H8" s="3"/>
      <c r="I8" s="3"/>
      <c r="J8" s="3"/>
      <c r="K8" s="3"/>
      <c r="L8" s="3"/>
      <c r="M8" s="3"/>
      <c r="N8" s="3"/>
      <c r="O8" s="3"/>
      <c r="P8" s="7"/>
      <c r="Q8" s="7"/>
      <c r="R8" s="7"/>
      <c r="S8" s="7"/>
      <c r="T8" s="7"/>
      <c r="U8" s="7"/>
      <c r="V8" s="7"/>
      <c r="W8" s="7"/>
    </row>
    <row r="9" spans="1:23" ht="14.45" customHeight="1">
      <c r="A9" s="7"/>
      <c r="B9" s="19"/>
      <c r="C9" s="19"/>
      <c r="D9" s="19"/>
      <c r="E9" s="7"/>
      <c r="F9" s="20"/>
      <c r="G9" s="21"/>
      <c r="H9" s="21"/>
      <c r="I9" s="21"/>
      <c r="J9" s="21"/>
      <c r="K9" s="21"/>
      <c r="L9" s="21"/>
      <c r="M9" s="21"/>
      <c r="N9" s="21"/>
      <c r="O9" s="22"/>
      <c r="P9" s="7"/>
      <c r="Q9" s="7"/>
      <c r="R9" s="7"/>
      <c r="S9" s="7"/>
      <c r="T9" s="7"/>
      <c r="U9" s="7"/>
      <c r="V9" s="7"/>
      <c r="W9" s="7"/>
    </row>
    <row r="10" spans="1:23" ht="14.45" customHeight="1">
      <c r="A10" s="7"/>
      <c r="B10" s="19"/>
      <c r="C10" s="19"/>
      <c r="D10" s="1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4.45" customHeight="1">
      <c r="A11" s="7"/>
      <c r="B11" s="19"/>
      <c r="C11" s="19"/>
      <c r="D11" s="19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4.45" customHeight="1">
      <c r="A12" s="7"/>
      <c r="B12" s="19"/>
      <c r="C12" s="19"/>
      <c r="D12" s="1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4.45" customHeight="1">
      <c r="A13" s="7"/>
      <c r="B13" s="19"/>
      <c r="C13" s="19"/>
      <c r="D13" s="19"/>
      <c r="E13" s="7"/>
      <c r="F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14.45" customHeight="1">
      <c r="A14" s="7"/>
      <c r="B14" s="19"/>
      <c r="C14" s="19"/>
      <c r="D14" s="1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">
      <c r="A15" s="7"/>
      <c r="B15" s="19"/>
      <c r="C15" s="19"/>
      <c r="D15" s="19"/>
      <c r="E15" s="7"/>
      <c r="F15" s="23"/>
      <c r="G15" s="23"/>
      <c r="H15" s="23"/>
      <c r="I15" s="23"/>
      <c r="J15" s="23"/>
      <c r="K15" s="24"/>
      <c r="L15" s="24"/>
      <c r="M15" s="24"/>
      <c r="N15" s="24"/>
      <c r="O15" s="24"/>
      <c r="P15" s="7"/>
      <c r="Q15" s="7"/>
      <c r="R15" s="7"/>
      <c r="S15" s="7"/>
      <c r="T15" s="7"/>
      <c r="U15" s="7"/>
      <c r="V15" s="7"/>
      <c r="W15" s="7"/>
    </row>
    <row r="16" spans="1:23" ht="21" customHeight="1">
      <c r="A16" s="7"/>
      <c r="B16" s="19"/>
      <c r="C16" s="19"/>
      <c r="D16" s="19"/>
      <c r="E16" s="7"/>
      <c r="F16" s="24"/>
      <c r="G16" s="1" t="s">
        <v>11</v>
      </c>
      <c r="H16" s="25"/>
      <c r="I16" s="25"/>
      <c r="J16" s="26"/>
      <c r="K16" s="24"/>
      <c r="L16" s="24"/>
      <c r="M16" s="24"/>
      <c r="N16" s="24"/>
      <c r="O16" s="24"/>
      <c r="P16" s="7"/>
      <c r="Q16" s="7"/>
      <c r="R16" s="7"/>
      <c r="S16" s="7"/>
      <c r="T16" s="7"/>
      <c r="U16" s="7"/>
      <c r="V16" s="7"/>
      <c r="W16" s="7"/>
    </row>
    <row r="17" spans="1:23" ht="21" customHeight="1">
      <c r="A17" s="7"/>
      <c r="B17" s="7"/>
      <c r="C17" s="7"/>
      <c r="D17" s="19"/>
      <c r="E17" s="7"/>
      <c r="F17" s="24"/>
      <c r="G17" s="1"/>
      <c r="H17" s="25"/>
      <c r="I17" s="25"/>
      <c r="J17" s="26"/>
      <c r="K17" s="24"/>
      <c r="L17" s="24"/>
      <c r="M17" s="24"/>
      <c r="N17" s="24"/>
      <c r="O17" s="24"/>
      <c r="P17" s="7"/>
      <c r="Q17" s="7"/>
      <c r="R17" s="7"/>
      <c r="S17" s="7"/>
      <c r="T17" s="7"/>
      <c r="U17" s="7"/>
      <c r="V17" s="7"/>
      <c r="W17" s="7"/>
    </row>
    <row r="18" spans="1:23" ht="21">
      <c r="A18" s="7"/>
      <c r="B18" s="7"/>
      <c r="C18" s="7"/>
      <c r="D18" s="19"/>
      <c r="E18" s="7"/>
      <c r="F18" s="24"/>
      <c r="G18" s="27" t="s">
        <v>12</v>
      </c>
      <c r="H18" s="25"/>
      <c r="I18" s="25"/>
      <c r="J18" s="26"/>
      <c r="K18" s="24"/>
      <c r="L18" s="24"/>
      <c r="M18" s="24"/>
      <c r="N18" s="24"/>
      <c r="O18" s="24"/>
      <c r="P18" s="7"/>
      <c r="Q18" s="7"/>
      <c r="R18" s="7"/>
      <c r="S18" s="7"/>
      <c r="T18" s="7"/>
      <c r="U18" s="7"/>
      <c r="V18" s="7"/>
      <c r="W18" s="7"/>
    </row>
    <row r="19" spans="1:23" ht="21">
      <c r="A19" s="7"/>
      <c r="B19" s="7"/>
      <c r="C19" s="7"/>
      <c r="D19" s="19"/>
      <c r="E19" s="7"/>
      <c r="F19" s="24"/>
      <c r="G19" s="28"/>
      <c r="H19" s="29"/>
      <c r="I19" s="29"/>
      <c r="J19" s="24"/>
      <c r="K19" s="24"/>
      <c r="L19" s="24"/>
      <c r="M19" s="24"/>
      <c r="N19" s="24"/>
      <c r="O19" s="24"/>
      <c r="P19" s="7"/>
      <c r="Q19" s="7"/>
      <c r="R19" s="7"/>
      <c r="S19" s="7"/>
      <c r="T19" s="7"/>
      <c r="U19" s="7"/>
      <c r="V19" s="7"/>
      <c r="W19" s="7"/>
    </row>
    <row r="20" spans="1:23" ht="18">
      <c r="A20" s="7"/>
      <c r="B20" s="7"/>
      <c r="C20" s="7"/>
      <c r="D20" s="7"/>
      <c r="E20" s="7"/>
      <c r="F20" s="24"/>
      <c r="G20" s="30" t="s">
        <v>13</v>
      </c>
      <c r="H20" s="29"/>
      <c r="I20" s="29"/>
      <c r="J20" s="24"/>
      <c r="K20" s="24"/>
      <c r="L20" s="24"/>
      <c r="M20" s="24"/>
      <c r="N20" s="24"/>
      <c r="O20" s="24"/>
      <c r="P20" s="7"/>
      <c r="Q20" s="7"/>
      <c r="R20" s="7"/>
      <c r="S20" s="7"/>
      <c r="T20" s="7"/>
      <c r="U20" s="7"/>
      <c r="V20" s="7"/>
      <c r="W20" s="7"/>
    </row>
    <row r="21" spans="1:23" ht="18">
      <c r="A21" s="7"/>
      <c r="B21" s="7"/>
      <c r="C21" s="7"/>
      <c r="D21" s="7"/>
      <c r="E21" s="7"/>
      <c r="F21" s="24"/>
      <c r="G21" s="30" t="s">
        <v>14</v>
      </c>
      <c r="H21" s="29"/>
      <c r="I21" s="29"/>
      <c r="J21" s="24"/>
      <c r="K21" s="24"/>
      <c r="L21" s="24"/>
      <c r="M21" s="24"/>
      <c r="N21" s="24"/>
      <c r="O21" s="24"/>
      <c r="P21" s="7"/>
      <c r="Q21" s="7"/>
      <c r="R21" s="7"/>
      <c r="S21" s="7"/>
      <c r="T21" s="7"/>
      <c r="U21" s="7"/>
      <c r="V21" s="7"/>
      <c r="W21" s="7"/>
    </row>
    <row r="22" spans="1:23" ht="18">
      <c r="A22" s="7"/>
      <c r="B22" s="7"/>
      <c r="C22" s="7"/>
      <c r="D22" s="7"/>
      <c r="E22" s="7"/>
      <c r="F22" s="24"/>
      <c r="G22" s="30" t="s">
        <v>15</v>
      </c>
      <c r="H22" s="29"/>
      <c r="I22" s="29"/>
      <c r="J22" s="24"/>
      <c r="K22" s="24"/>
      <c r="L22" s="24"/>
      <c r="M22" s="24"/>
      <c r="N22" s="24"/>
      <c r="O22" s="24"/>
      <c r="P22" s="7"/>
      <c r="Q22" s="7"/>
      <c r="R22" s="7"/>
      <c r="S22" s="7"/>
      <c r="T22" s="7"/>
      <c r="U22" s="7"/>
      <c r="V22" s="7"/>
      <c r="W22" s="7"/>
    </row>
    <row r="23" spans="1:23">
      <c r="A23" s="7"/>
      <c r="B23" s="7"/>
      <c r="C23" s="7"/>
      <c r="D23" s="7"/>
      <c r="E23" s="7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7"/>
      <c r="Q23" s="7"/>
      <c r="R23" s="7"/>
      <c r="S23" s="7"/>
      <c r="T23" s="7"/>
      <c r="U23" s="7"/>
      <c r="V23" s="7"/>
      <c r="W23" s="7"/>
    </row>
    <row r="24" spans="1:23" ht="18">
      <c r="A24" s="7"/>
      <c r="B24" s="7"/>
      <c r="C24" s="7"/>
      <c r="D24" s="7"/>
      <c r="E24" s="7"/>
      <c r="F24" s="24"/>
      <c r="G24" s="31"/>
      <c r="H24" s="24"/>
      <c r="I24" s="24"/>
      <c r="J24" s="24"/>
      <c r="K24" s="24"/>
      <c r="L24" s="24"/>
      <c r="M24" s="24"/>
      <c r="N24" s="24"/>
      <c r="O24" s="24"/>
      <c r="P24" s="7"/>
      <c r="Q24" s="7"/>
      <c r="R24" s="7"/>
      <c r="S24" s="7"/>
      <c r="T24" s="7"/>
      <c r="U24" s="7"/>
      <c r="V24" s="7"/>
      <c r="W24" s="7"/>
    </row>
    <row r="25" spans="1:23">
      <c r="A25" s="7"/>
      <c r="B25" s="7"/>
      <c r="C25" s="7"/>
      <c r="D25" s="7"/>
      <c r="E25" s="7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7"/>
      <c r="Q25" s="7"/>
      <c r="R25" s="7"/>
      <c r="S25" s="7"/>
      <c r="T25" s="7"/>
      <c r="U25" s="7"/>
      <c r="V25" s="7"/>
      <c r="W25" s="7"/>
    </row>
    <row r="26" spans="1:2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>
      <c r="A28" s="7"/>
      <c r="B28" s="7"/>
      <c r="C28" s="7"/>
      <c r="D28" s="7"/>
      <c r="E28" s="7"/>
      <c r="F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>
      <c r="B68" s="7"/>
      <c r="C68" s="7"/>
      <c r="D68" s="7"/>
    </row>
  </sheetData>
  <mergeCells count="9">
    <mergeCell ref="C7:D7"/>
    <mergeCell ref="F7:O7"/>
    <mergeCell ref="F8:O8"/>
    <mergeCell ref="G16:G17"/>
    <mergeCell ref="B3:D3"/>
    <mergeCell ref="F4:O4"/>
    <mergeCell ref="C5:D5"/>
    <mergeCell ref="F5:O5"/>
    <mergeCell ref="F6:O6"/>
  </mergeCells>
  <hyperlinks>
    <hyperlink ref="F5" r:id="rId1" xr:uid="{00000000-0004-0000-0000-000000000000}"/>
    <hyperlink ref="F6" r:id="rId2" xr:uid="{00000000-0004-0000-0000-000001000000}"/>
    <hyperlink ref="F7" r:id="rId3" xr:uid="{00000000-0004-0000-0000-000002000000}"/>
    <hyperlink ref="F8" r:id="rId4" xr:uid="{00000000-0004-0000-0000-000003000000}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'Datas finais'!$A$2:$A$6</xm:f>
          </x14:formula1>
          <x14:formula2>
            <xm:f>0</xm:f>
          </x14:formula2>
          <xm:sqref>C5:D5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MK915"/>
  <sheetViews>
    <sheetView topLeftCell="A19" zoomScaleNormal="100" workbookViewId="0">
      <selection activeCell="B35" sqref="B35"/>
    </sheetView>
  </sheetViews>
  <sheetFormatPr defaultColWidth="9.140625" defaultRowHeight="15"/>
  <cols>
    <col min="1" max="1" width="9.140625" style="32"/>
    <col min="2" max="2" width="12.140625" style="32" customWidth="1"/>
    <col min="3" max="3" width="19.85546875" style="33" customWidth="1"/>
    <col min="4" max="4" width="54.85546875" style="32" customWidth="1"/>
    <col min="5" max="1025" width="9.140625" style="32"/>
  </cols>
  <sheetData>
    <row r="1" spans="1:60" ht="50.25" customHeight="1">
      <c r="A1" s="34"/>
      <c r="B1" s="35" t="s">
        <v>16</v>
      </c>
      <c r="C1" s="36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</row>
    <row r="2" spans="1:60" ht="24.75" customHeight="1">
      <c r="A2" s="37"/>
      <c r="B2" s="37"/>
      <c r="C2" s="38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21">
      <c r="A3" s="37"/>
      <c r="B3" s="55" t="s">
        <v>17</v>
      </c>
      <c r="C3" s="39" t="s">
        <v>18</v>
      </c>
      <c r="D3" s="39" t="s">
        <v>19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15.75">
      <c r="A4" s="37"/>
      <c r="B4" s="53">
        <v>44550</v>
      </c>
      <c r="C4" s="54" t="str">
        <f>TEXT(B4,"dddd")</f>
        <v>segunda-feira</v>
      </c>
      <c r="D4" s="42" t="s">
        <v>20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</row>
    <row r="5" spans="1:60" ht="15.75">
      <c r="A5" s="37"/>
      <c r="B5" s="53">
        <v>44551</v>
      </c>
      <c r="C5" s="54" t="str">
        <f t="shared" ref="C5:C14" si="0">TEXT(B5,"dddd")</f>
        <v>terça-feira</v>
      </c>
      <c r="D5" s="42" t="s">
        <v>20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1:60" ht="15.75">
      <c r="A6" s="37"/>
      <c r="B6" s="53">
        <v>44552</v>
      </c>
      <c r="C6" s="54" t="str">
        <f t="shared" si="0"/>
        <v>quarta-feira</v>
      </c>
      <c r="D6" s="42" t="s">
        <v>20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1:60" ht="15.75">
      <c r="A7" s="37"/>
      <c r="B7" s="53">
        <v>44553</v>
      </c>
      <c r="C7" s="54" t="str">
        <f t="shared" si="0"/>
        <v>quinta-feira</v>
      </c>
      <c r="D7" s="42" t="s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pans="1:60" ht="15.75">
      <c r="A8" s="37"/>
      <c r="B8" s="53">
        <v>44554</v>
      </c>
      <c r="C8" s="54" t="str">
        <f t="shared" si="0"/>
        <v>sexta-feira</v>
      </c>
      <c r="D8" s="42" t="s">
        <v>20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1:60" ht="15.75">
      <c r="A9" s="37"/>
      <c r="B9" s="53">
        <v>44555</v>
      </c>
      <c r="C9" s="54" t="str">
        <f t="shared" si="0"/>
        <v>sábado</v>
      </c>
      <c r="D9" s="42" t="s">
        <v>20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ht="15.75">
      <c r="A10" s="37"/>
      <c r="B10" s="53">
        <v>44556</v>
      </c>
      <c r="C10" s="54" t="str">
        <f t="shared" si="0"/>
        <v>domingo</v>
      </c>
      <c r="D10" s="42" t="s">
        <v>20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ht="15.75">
      <c r="A11" s="37"/>
      <c r="B11" s="53">
        <v>44557</v>
      </c>
      <c r="C11" s="54" t="str">
        <f t="shared" si="0"/>
        <v>segunda-feira</v>
      </c>
      <c r="D11" s="42" t="s">
        <v>20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1:60" ht="15.75">
      <c r="A12" s="37"/>
      <c r="B12" s="53">
        <v>44558</v>
      </c>
      <c r="C12" s="54" t="str">
        <f t="shared" si="0"/>
        <v>terça-feira</v>
      </c>
      <c r="D12" s="42" t="s">
        <v>20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pans="1:60" ht="15.75">
      <c r="A13" s="37"/>
      <c r="B13" s="53">
        <v>44559</v>
      </c>
      <c r="C13" s="54" t="str">
        <f t="shared" si="0"/>
        <v>quarta-feira</v>
      </c>
      <c r="D13" s="42" t="s">
        <v>20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1:60" ht="15.75">
      <c r="A14" s="37"/>
      <c r="B14" s="53">
        <v>44560</v>
      </c>
      <c r="C14" s="54" t="str">
        <f t="shared" si="0"/>
        <v>quinta-feira</v>
      </c>
      <c r="D14" s="42" t="s">
        <v>20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ht="15.75">
      <c r="A15" s="37"/>
      <c r="B15" s="53">
        <v>44561</v>
      </c>
      <c r="C15" s="54" t="str">
        <f>TEXT(B15,"dddd")</f>
        <v>sexta-feira</v>
      </c>
      <c r="D15" s="42" t="s">
        <v>20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ht="15.75">
      <c r="A16" s="37"/>
      <c r="B16" s="52">
        <v>44562</v>
      </c>
      <c r="C16" s="41" t="str">
        <f>TEXT(B16,"dddd")</f>
        <v>sábado</v>
      </c>
      <c r="D16" s="42" t="s">
        <v>20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ht="15.75">
      <c r="A17" s="37"/>
      <c r="B17" s="40">
        <v>44563</v>
      </c>
      <c r="C17" s="41" t="str">
        <f>TEXT(B17,"dddd")</f>
        <v>domingo</v>
      </c>
      <c r="D17" s="42" t="s">
        <v>20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spans="1:60" ht="15.75">
      <c r="A18" s="37"/>
      <c r="B18" s="40">
        <v>44564</v>
      </c>
      <c r="C18" s="41" t="str">
        <f>TEXT(B18,"dddd")</f>
        <v>segunda-feira</v>
      </c>
      <c r="D18" s="42" t="s">
        <v>20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pans="1:60" ht="15.75">
      <c r="A19" s="37"/>
      <c r="B19" s="40">
        <v>44565</v>
      </c>
      <c r="C19" s="41" t="str">
        <f>TEXT(B19,"dddd")</f>
        <v>terça-feira</v>
      </c>
      <c r="D19" s="42" t="s">
        <v>20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</row>
    <row r="20" spans="1:60" ht="15.75">
      <c r="A20" s="37"/>
      <c r="B20" s="40">
        <v>44566</v>
      </c>
      <c r="C20" s="41" t="str">
        <f>TEXT(B20,"dddd")</f>
        <v>quarta-feira</v>
      </c>
      <c r="D20" s="42" t="s">
        <v>20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</row>
    <row r="21" spans="1:60" ht="15.75">
      <c r="A21" s="37"/>
      <c r="B21" s="40">
        <v>44567</v>
      </c>
      <c r="C21" s="41" t="str">
        <f>TEXT(B21,"dddd")</f>
        <v>quinta-feira</v>
      </c>
      <c r="D21" s="42" t="s">
        <v>20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1:60" ht="15.75">
      <c r="A22" s="37"/>
      <c r="B22" s="40">
        <v>44568</v>
      </c>
      <c r="C22" s="41" t="str">
        <f>TEXT(B22,"dddd")</f>
        <v>sexta-feira</v>
      </c>
      <c r="D22" s="42" t="s">
        <v>20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ht="15.75">
      <c r="A23" s="37"/>
      <c r="B23" s="40">
        <v>44569</v>
      </c>
      <c r="C23" s="41" t="str">
        <f>TEXT(B23,"dddd")</f>
        <v>sábado</v>
      </c>
      <c r="D23" s="42" t="s">
        <v>20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</row>
    <row r="24" spans="1:60" ht="15.75">
      <c r="A24" s="37"/>
      <c r="B24" s="40">
        <v>44570</v>
      </c>
      <c r="C24" s="41" t="str">
        <f>TEXT(B24,"dddd")</f>
        <v>domingo</v>
      </c>
      <c r="D24" s="42" t="s">
        <v>20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</row>
    <row r="25" spans="1:60" ht="15.75">
      <c r="A25" s="37"/>
      <c r="B25" s="40">
        <v>44571</v>
      </c>
      <c r="C25" s="41" t="str">
        <f>TEXT(B25,"dddd")</f>
        <v>segunda-feira</v>
      </c>
      <c r="D25" s="42" t="s">
        <v>20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</row>
    <row r="26" spans="1:60" ht="15.75">
      <c r="A26" s="37"/>
      <c r="B26" s="40">
        <v>44572</v>
      </c>
      <c r="C26" s="41" t="str">
        <f>TEXT(B26,"dddd")</f>
        <v>terça-feira</v>
      </c>
      <c r="D26" s="42" t="s">
        <v>20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</row>
    <row r="27" spans="1:60" ht="15.75">
      <c r="A27" s="37"/>
      <c r="B27" s="40">
        <v>44573</v>
      </c>
      <c r="C27" s="41" t="str">
        <f>TEXT(B27,"dddd")</f>
        <v>quarta-feira</v>
      </c>
      <c r="D27" s="42" t="s">
        <v>20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</row>
    <row r="28" spans="1:60" ht="15.75">
      <c r="A28" s="37"/>
      <c r="B28" s="40">
        <v>44574</v>
      </c>
      <c r="C28" s="41" t="str">
        <f>TEXT(B28,"dddd")</f>
        <v>quinta-feira</v>
      </c>
      <c r="D28" s="42" t="s">
        <v>20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</row>
    <row r="29" spans="1:60" ht="15.75">
      <c r="A29" s="37"/>
      <c r="B29" s="40">
        <v>44575</v>
      </c>
      <c r="C29" s="41" t="str">
        <f>TEXT(B29,"dddd")</f>
        <v>sexta-feira</v>
      </c>
      <c r="D29" s="42" t="s">
        <v>20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</row>
    <row r="30" spans="1:60" ht="15.75">
      <c r="A30" s="37"/>
      <c r="B30" s="40">
        <v>44576</v>
      </c>
      <c r="C30" s="41" t="str">
        <f>TEXT(B30,"dddd")</f>
        <v>sábado</v>
      </c>
      <c r="D30" s="42" t="s">
        <v>20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</row>
    <row r="31" spans="1:60" ht="15.75">
      <c r="A31" s="37"/>
      <c r="B31" s="40">
        <v>44577</v>
      </c>
      <c r="C31" s="41" t="str">
        <f>TEXT(B31,"dddd")</f>
        <v>domingo</v>
      </c>
      <c r="D31" s="42" t="s">
        <v>20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</row>
    <row r="32" spans="1:60" ht="15.75">
      <c r="A32" s="37"/>
      <c r="B32" s="40">
        <v>44578</v>
      </c>
      <c r="C32" s="41" t="str">
        <f>TEXT(B32,"dddd")</f>
        <v>segunda-feira</v>
      </c>
      <c r="D32" s="42" t="s">
        <v>20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</row>
    <row r="33" spans="1:60" ht="15.75">
      <c r="A33" s="37"/>
      <c r="B33" s="40">
        <v>44579</v>
      </c>
      <c r="C33" s="41" t="str">
        <f>TEXT(B33,"dddd")</f>
        <v>terça-feira</v>
      </c>
      <c r="D33" s="42" t="s">
        <v>20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</row>
    <row r="34" spans="1:60" ht="15.75">
      <c r="A34" s="37"/>
      <c r="B34" s="40">
        <v>44580</v>
      </c>
      <c r="C34" s="41" t="str">
        <f>TEXT(B34,"dddd")</f>
        <v>quarta-feira</v>
      </c>
      <c r="D34" s="42" t="s">
        <v>20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5" spans="1:60" ht="15.75">
      <c r="A35" s="37"/>
      <c r="B35" s="43">
        <v>44620</v>
      </c>
      <c r="C35" s="41" t="str">
        <f>TEXT(B35,"dddd")</f>
        <v>segunda-feira</v>
      </c>
      <c r="D35" s="42" t="s">
        <v>21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</row>
    <row r="36" spans="1:60" ht="15.75">
      <c r="A36" s="37"/>
      <c r="B36" s="43">
        <v>44621</v>
      </c>
      <c r="C36" s="41" t="str">
        <f>TEXT(B36,"dddd")</f>
        <v>terça-feira</v>
      </c>
      <c r="D36" s="42" t="s">
        <v>21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</row>
    <row r="37" spans="1:60" ht="15.75">
      <c r="A37" s="37"/>
      <c r="B37" s="43">
        <v>44666</v>
      </c>
      <c r="C37" s="41" t="str">
        <f>TEXT(B37,"dddd")</f>
        <v>sexta-feira</v>
      </c>
      <c r="D37" s="42" t="s">
        <v>22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</row>
    <row r="38" spans="1:60" ht="15.75">
      <c r="A38" s="37"/>
      <c r="B38" s="43">
        <v>44672</v>
      </c>
      <c r="C38" s="41" t="str">
        <f>TEXT(B38,"dddd")</f>
        <v>quinta-feira</v>
      </c>
      <c r="D38" s="42" t="s">
        <v>23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</row>
    <row r="39" spans="1:60" ht="15.75">
      <c r="A39" s="37"/>
      <c r="B39" s="43">
        <v>44682</v>
      </c>
      <c r="C39" s="41" t="str">
        <f>TEXT(B39,"dddd")</f>
        <v>domingo</v>
      </c>
      <c r="D39" s="42" t="s">
        <v>24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</row>
    <row r="40" spans="1:60" ht="15.75">
      <c r="A40" s="37"/>
      <c r="B40" s="43">
        <v>44728</v>
      </c>
      <c r="C40" s="41" t="str">
        <f>TEXT(B40,"dddd")</f>
        <v>quinta-feira</v>
      </c>
      <c r="D40" s="44" t="s">
        <v>25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</row>
    <row r="41" spans="1:60" ht="15.75">
      <c r="A41" s="37"/>
      <c r="B41" s="43">
        <v>44811</v>
      </c>
      <c r="C41" s="41" t="str">
        <f>TEXT(B41,"dddd")</f>
        <v>quarta-feira</v>
      </c>
      <c r="D41" s="44" t="s">
        <v>26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</row>
    <row r="42" spans="1:60" ht="15.75">
      <c r="A42" s="37"/>
      <c r="B42" s="43">
        <v>44846</v>
      </c>
      <c r="C42" s="41" t="str">
        <f>TEXT(B42,"dddd")</f>
        <v>quarta-feira</v>
      </c>
      <c r="D42" s="44" t="s">
        <v>27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</row>
    <row r="43" spans="1:60" ht="15.75">
      <c r="A43" s="37"/>
      <c r="B43" s="43">
        <v>44867</v>
      </c>
      <c r="C43" s="41" t="str">
        <f>TEXT(B43,"dddd")</f>
        <v>quarta-feira</v>
      </c>
      <c r="D43" s="44" t="s">
        <v>28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</row>
    <row r="44" spans="1:60" ht="15.75">
      <c r="A44" s="37"/>
      <c r="B44" s="43">
        <v>44880</v>
      </c>
      <c r="C44" s="41" t="str">
        <f>TEXT(B44,"dddd")</f>
        <v>terça-feira</v>
      </c>
      <c r="D44" s="42" t="s">
        <v>29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</row>
    <row r="45" spans="1:60" ht="15.75">
      <c r="A45" s="37"/>
      <c r="B45" s="43">
        <v>44920</v>
      </c>
      <c r="C45" s="41" t="str">
        <f>TEXT(B45,"dddd")</f>
        <v>domingo</v>
      </c>
      <c r="D45" s="42" t="s">
        <v>30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</row>
    <row r="46" spans="1:60" ht="15.75">
      <c r="A46" s="37"/>
      <c r="B46" s="40">
        <v>44926</v>
      </c>
      <c r="C46" s="41" t="str">
        <f>TEXT(B46,"dddd")</f>
        <v>sábado</v>
      </c>
      <c r="D46" s="42" t="s">
        <v>31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</row>
    <row r="47" spans="1:60" ht="15.75">
      <c r="A47" s="37"/>
      <c r="B47" s="40">
        <v>44927</v>
      </c>
      <c r="C47" s="41" t="str">
        <f>TEXT(B47,"dddd")</f>
        <v>domingo</v>
      </c>
      <c r="D47" s="42" t="s">
        <v>20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</row>
    <row r="48" spans="1:60" ht="15.75">
      <c r="A48" s="37"/>
      <c r="B48" s="40">
        <v>44928</v>
      </c>
      <c r="C48" s="41" t="str">
        <f>TEXT(B48,"dddd")</f>
        <v>segunda-feira</v>
      </c>
      <c r="D48" s="42" t="s">
        <v>20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</row>
    <row r="49" spans="1:60" ht="15.75">
      <c r="A49" s="37"/>
      <c r="B49" s="40">
        <v>44929</v>
      </c>
      <c r="C49" s="41" t="str">
        <f>TEXT(B49,"dddd")</f>
        <v>terça-feira</v>
      </c>
      <c r="D49" s="42" t="s">
        <v>20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</row>
    <row r="50" spans="1:60" ht="15.75">
      <c r="A50" s="37"/>
      <c r="B50" s="40">
        <v>44930</v>
      </c>
      <c r="C50" s="41" t="str">
        <f>TEXT(B50,"dddd")</f>
        <v>quarta-feira</v>
      </c>
      <c r="D50" s="42" t="s">
        <v>20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</row>
    <row r="51" spans="1:60" ht="15.75">
      <c r="A51" s="37"/>
      <c r="B51" s="40">
        <v>44931</v>
      </c>
      <c r="C51" s="41" t="str">
        <f>TEXT(B51,"dddd")</f>
        <v>quinta-feira</v>
      </c>
      <c r="D51" s="42" t="s">
        <v>20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</row>
    <row r="52" spans="1:60" ht="15.75">
      <c r="A52" s="37"/>
      <c r="B52" s="40">
        <v>44932</v>
      </c>
      <c r="C52" s="41" t="str">
        <f>TEXT(B52,"dddd")</f>
        <v>sexta-feira</v>
      </c>
      <c r="D52" s="42" t="s">
        <v>20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</row>
    <row r="53" spans="1:60" ht="15.75">
      <c r="A53" s="37"/>
      <c r="B53" s="40">
        <v>44933</v>
      </c>
      <c r="C53" s="41" t="str">
        <f>TEXT(B53,"dddd")</f>
        <v>sábado</v>
      </c>
      <c r="D53" s="42" t="s">
        <v>20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</row>
    <row r="54" spans="1:60" ht="15.75">
      <c r="A54" s="37"/>
      <c r="B54" s="40">
        <v>44934</v>
      </c>
      <c r="C54" s="41" t="str">
        <f>TEXT(B54,"dddd")</f>
        <v>domingo</v>
      </c>
      <c r="D54" s="42" t="s">
        <v>20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</row>
    <row r="55" spans="1:60" ht="15.75">
      <c r="A55" s="37"/>
      <c r="B55" s="40">
        <v>44935</v>
      </c>
      <c r="C55" s="41" t="str">
        <f>TEXT(B55,"dddd")</f>
        <v>segunda-feira</v>
      </c>
      <c r="D55" s="42" t="s">
        <v>20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</row>
    <row r="56" spans="1:60" ht="15.75">
      <c r="A56" s="37"/>
      <c r="B56" s="40">
        <v>44936</v>
      </c>
      <c r="C56" s="41" t="str">
        <f>TEXT(B56,"dddd")</f>
        <v>terça-feira</v>
      </c>
      <c r="D56" s="42" t="s">
        <v>20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</row>
    <row r="57" spans="1:60" ht="15.75">
      <c r="A57" s="37"/>
      <c r="B57" s="40">
        <v>44937</v>
      </c>
      <c r="C57" s="41" t="str">
        <f>TEXT(B57,"dddd")</f>
        <v>quarta-feira</v>
      </c>
      <c r="D57" s="42" t="s">
        <v>20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</row>
    <row r="58" spans="1:60" ht="15.75">
      <c r="A58" s="37"/>
      <c r="B58" s="40">
        <v>44938</v>
      </c>
      <c r="C58" s="41" t="str">
        <f>TEXT(B58,"dddd")</f>
        <v>quinta-feira</v>
      </c>
      <c r="D58" s="42" t="s">
        <v>20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</row>
    <row r="59" spans="1:60" ht="15.75">
      <c r="A59" s="37"/>
      <c r="B59" s="40">
        <v>44939</v>
      </c>
      <c r="C59" s="41" t="str">
        <f>TEXT(B59,"dddd")</f>
        <v>sexta-feira</v>
      </c>
      <c r="D59" s="42" t="s">
        <v>20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</row>
    <row r="60" spans="1:60" ht="15.75">
      <c r="A60" s="37"/>
      <c r="B60" s="40">
        <v>44940</v>
      </c>
      <c r="C60" s="41" t="str">
        <f>TEXT(B60,"dddd")</f>
        <v>sábado</v>
      </c>
      <c r="D60" s="42" t="s">
        <v>20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</row>
    <row r="61" spans="1:60" ht="15.75">
      <c r="A61" s="37"/>
      <c r="B61" s="40">
        <v>44941</v>
      </c>
      <c r="C61" s="41" t="str">
        <f>TEXT(B61,"dddd")</f>
        <v>domingo</v>
      </c>
      <c r="D61" s="42" t="s">
        <v>20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</row>
    <row r="62" spans="1:60" ht="15.75">
      <c r="A62" s="37"/>
      <c r="B62" s="40">
        <v>44942</v>
      </c>
      <c r="C62" s="41" t="str">
        <f>TEXT(B62,"dddd")</f>
        <v>segunda-feira</v>
      </c>
      <c r="D62" s="42" t="s">
        <v>20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</row>
    <row r="63" spans="1:60" ht="15.75">
      <c r="A63" s="37"/>
      <c r="B63" s="40">
        <v>44943</v>
      </c>
      <c r="C63" s="41" t="str">
        <f>TEXT(B63,"dddd")</f>
        <v>terça-feira</v>
      </c>
      <c r="D63" s="42" t="s">
        <v>20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</row>
    <row r="64" spans="1:60" ht="15.75">
      <c r="A64" s="37"/>
      <c r="B64" s="40">
        <v>44944</v>
      </c>
      <c r="C64" s="41" t="str">
        <f>TEXT(B64,"dddd")</f>
        <v>quarta-feira</v>
      </c>
      <c r="D64" s="42" t="s">
        <v>20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</row>
    <row r="65" spans="1:60" ht="15.75">
      <c r="A65" s="37"/>
      <c r="B65" s="40">
        <v>44945</v>
      </c>
      <c r="C65" s="41" t="str">
        <f>TEXT(B65,"dddd")</f>
        <v>quinta-feira</v>
      </c>
      <c r="D65" s="42" t="s">
        <v>20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</row>
    <row r="66" spans="1:60" ht="15.75">
      <c r="A66" s="37"/>
      <c r="B66" s="40">
        <v>44946</v>
      </c>
      <c r="C66" s="41" t="str">
        <f>TEXT(B66,"dddd")</f>
        <v>sexta-feira</v>
      </c>
      <c r="D66" s="42" t="s">
        <v>20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</row>
    <row r="67" spans="1:60" ht="15.75">
      <c r="A67" s="37"/>
      <c r="B67" s="43">
        <v>44977</v>
      </c>
      <c r="C67" s="41" t="str">
        <f>TEXT(B67,"dddd")</f>
        <v>segunda-feira</v>
      </c>
      <c r="D67" s="42" t="s">
        <v>21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</row>
    <row r="68" spans="1:60" ht="15.75">
      <c r="A68" s="37"/>
      <c r="B68" s="43">
        <v>44978</v>
      </c>
      <c r="C68" s="41" t="str">
        <f>TEXT(B68,"dddd")</f>
        <v>terça-feira</v>
      </c>
      <c r="D68" s="42" t="s">
        <v>21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</row>
    <row r="69" spans="1:60" ht="15.75">
      <c r="A69" s="37"/>
      <c r="B69" s="43">
        <v>45023</v>
      </c>
      <c r="C69" s="41" t="str">
        <f>TEXT(B69,"dddd")</f>
        <v>sexta-feira</v>
      </c>
      <c r="D69" s="42" t="s">
        <v>22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</row>
    <row r="70" spans="1:60" ht="15.75">
      <c r="A70" s="37"/>
      <c r="B70" s="43">
        <v>45037</v>
      </c>
      <c r="C70" s="41" t="str">
        <f>TEXT(B70,"dddd")</f>
        <v>sexta-feira</v>
      </c>
      <c r="D70" s="42" t="s">
        <v>23</v>
      </c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</row>
    <row r="71" spans="1:60" ht="15.75">
      <c r="A71" s="37"/>
      <c r="B71" s="43">
        <v>45047</v>
      </c>
      <c r="C71" s="41" t="str">
        <f>TEXT(B71,"dddd")</f>
        <v>segunda-feira</v>
      </c>
      <c r="D71" s="42" t="s">
        <v>24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</row>
    <row r="72" spans="1:60" ht="15.75">
      <c r="A72" s="37"/>
      <c r="B72" s="43">
        <v>45085</v>
      </c>
      <c r="C72" s="41" t="str">
        <f>TEXT(B72,"dddd")</f>
        <v>quinta-feira</v>
      </c>
      <c r="D72" s="44" t="s">
        <v>25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</row>
    <row r="73" spans="1:60" ht="15.75">
      <c r="A73" s="37"/>
      <c r="B73" s="43">
        <v>45176</v>
      </c>
      <c r="C73" s="41" t="str">
        <f>TEXT(B73,"dddd")</f>
        <v>quinta-feira</v>
      </c>
      <c r="D73" s="44" t="s">
        <v>26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</row>
    <row r="74" spans="1:60" ht="15.75">
      <c r="A74" s="37"/>
      <c r="B74" s="43">
        <v>45211</v>
      </c>
      <c r="C74" s="41" t="str">
        <f>TEXT(B74,"dddd")</f>
        <v>quinta-feira</v>
      </c>
      <c r="D74" s="44" t="s">
        <v>27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</row>
    <row r="75" spans="1:60" ht="15.75">
      <c r="A75" s="37"/>
      <c r="B75" s="43">
        <v>45232</v>
      </c>
      <c r="C75" s="41" t="str">
        <f>TEXT(B75,"dddd")</f>
        <v>quinta-feira</v>
      </c>
      <c r="D75" s="44" t="s">
        <v>28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</row>
    <row r="76" spans="1:60" ht="15.75">
      <c r="A76" s="37"/>
      <c r="B76" s="43">
        <v>45245</v>
      </c>
      <c r="C76" s="41" t="str">
        <f>TEXT(B76,"dddd")</f>
        <v>quarta-feira</v>
      </c>
      <c r="D76" s="42" t="s">
        <v>29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</row>
    <row r="77" spans="1:60" ht="15.75">
      <c r="A77" s="37"/>
      <c r="B77" s="43">
        <v>45285</v>
      </c>
      <c r="C77" s="41" t="str">
        <f>TEXT(B77,"dddd")</f>
        <v>segunda-feira</v>
      </c>
      <c r="D77" s="42" t="s">
        <v>30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</row>
    <row r="78" spans="1:60" ht="15.75">
      <c r="A78" s="37"/>
      <c r="B78" s="40">
        <v>45291</v>
      </c>
      <c r="C78" s="41" t="str">
        <f>TEXT(B78,"dddd")</f>
        <v>domingo</v>
      </c>
      <c r="D78" s="42" t="s">
        <v>31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</row>
    <row r="79" spans="1:60" ht="15.75">
      <c r="A79" s="37"/>
      <c r="B79" s="40">
        <v>45292</v>
      </c>
      <c r="C79" s="41" t="str">
        <f>TEXT(B79,"dddd")</f>
        <v>segunda-feira</v>
      </c>
      <c r="D79" s="42" t="s">
        <v>20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</row>
    <row r="80" spans="1:60">
      <c r="A80" s="37"/>
      <c r="B80" s="40"/>
      <c r="C80" s="41"/>
      <c r="D80" s="44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</row>
    <row r="81" spans="1:60">
      <c r="A81" s="37"/>
      <c r="B81" s="40"/>
      <c r="C81" s="41"/>
      <c r="D81" s="44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</row>
    <row r="82" spans="1:60">
      <c r="A82" s="37"/>
      <c r="B82" s="40"/>
      <c r="C82" s="41"/>
      <c r="D82" s="44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</row>
    <row r="83" spans="1:60">
      <c r="A83" s="37"/>
      <c r="B83" s="40"/>
      <c r="C83" s="41"/>
      <c r="D83" s="44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</row>
    <row r="84" spans="1:60">
      <c r="A84" s="37"/>
      <c r="B84" s="40"/>
      <c r="C84" s="41"/>
      <c r="D84" s="44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</row>
    <row r="85" spans="1:60">
      <c r="A85" s="37"/>
      <c r="B85" s="40"/>
      <c r="C85" s="41"/>
      <c r="D85" s="42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</row>
    <row r="86" spans="1:60">
      <c r="A86" s="37"/>
      <c r="B86" s="40"/>
      <c r="C86" s="41"/>
      <c r="D86" s="42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</row>
    <row r="87" spans="1:60">
      <c r="A87" s="37"/>
      <c r="B87" s="40"/>
      <c r="C87" s="41"/>
      <c r="D87" s="42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</row>
    <row r="88" spans="1:60">
      <c r="A88" s="37"/>
      <c r="B88" s="40"/>
      <c r="C88" s="41"/>
      <c r="D88" s="42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</row>
    <row r="89" spans="1:60">
      <c r="A89" s="37"/>
      <c r="B89" s="40"/>
      <c r="C89" s="41"/>
      <c r="D89" s="4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</row>
    <row r="90" spans="1:60">
      <c r="A90" s="37"/>
      <c r="B90" s="40"/>
      <c r="C90" s="41"/>
      <c r="D90" s="42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</row>
    <row r="91" spans="1:60">
      <c r="A91" s="37"/>
      <c r="B91" s="40"/>
      <c r="C91" s="41"/>
      <c r="D91" s="42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</row>
    <row r="92" spans="1:60">
      <c r="A92" s="37"/>
      <c r="B92" s="40"/>
      <c r="C92" s="41"/>
      <c r="D92" s="4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</row>
    <row r="93" spans="1:60">
      <c r="A93" s="37"/>
      <c r="B93" s="40"/>
      <c r="C93" s="41"/>
      <c r="D93" s="42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</row>
    <row r="94" spans="1:60">
      <c r="A94" s="37"/>
      <c r="B94" s="40"/>
      <c r="C94" s="41"/>
      <c r="D94" s="42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</row>
    <row r="95" spans="1:60">
      <c r="A95" s="37"/>
      <c r="B95" s="40"/>
      <c r="C95" s="41"/>
      <c r="D95" s="42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</row>
    <row r="96" spans="1:60">
      <c r="A96" s="37"/>
      <c r="B96" s="40"/>
      <c r="C96" s="41"/>
      <c r="D96" s="42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</row>
    <row r="97" spans="1:60">
      <c r="A97" s="37"/>
      <c r="B97" s="40"/>
      <c r="C97" s="41"/>
      <c r="D97" s="42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</row>
    <row r="98" spans="1:60">
      <c r="A98" s="37"/>
      <c r="B98" s="40"/>
      <c r="C98" s="41"/>
      <c r="D98" s="42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</row>
    <row r="99" spans="1:60">
      <c r="A99" s="37"/>
      <c r="B99" s="40"/>
      <c r="C99" s="41"/>
      <c r="D99" s="42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</row>
    <row r="100" spans="1:60">
      <c r="A100" s="37"/>
      <c r="B100" s="40"/>
      <c r="C100" s="41"/>
      <c r="D100" s="42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</row>
    <row r="101" spans="1:60">
      <c r="A101" s="37"/>
      <c r="B101" s="40"/>
      <c r="C101" s="41"/>
      <c r="D101" s="42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</row>
    <row r="102" spans="1:60">
      <c r="A102" s="37"/>
      <c r="B102" s="40"/>
      <c r="C102" s="41"/>
      <c r="D102" s="42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</row>
    <row r="103" spans="1:60">
      <c r="A103" s="37"/>
      <c r="B103" s="40"/>
      <c r="C103" s="41"/>
      <c r="D103" s="42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</row>
    <row r="104" spans="1:60">
      <c r="A104" s="37"/>
      <c r="B104" s="40"/>
      <c r="C104" s="41"/>
      <c r="D104" s="42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</row>
    <row r="105" spans="1:60">
      <c r="A105" s="37"/>
      <c r="B105" s="40"/>
      <c r="C105" s="41"/>
      <c r="D105" s="42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</row>
    <row r="106" spans="1:60">
      <c r="A106" s="37"/>
      <c r="B106" s="40"/>
      <c r="C106" s="41"/>
      <c r="D106" s="42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</row>
    <row r="107" spans="1:60">
      <c r="A107" s="37"/>
      <c r="B107" s="40"/>
      <c r="C107" s="41"/>
      <c r="D107" s="42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</row>
    <row r="108" spans="1:60">
      <c r="A108" s="37"/>
      <c r="B108" s="40"/>
      <c r="C108" s="41"/>
      <c r="D108" s="42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</row>
    <row r="109" spans="1:60">
      <c r="A109" s="37"/>
      <c r="B109" s="40"/>
      <c r="C109" s="41"/>
      <c r="D109" s="42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</row>
    <row r="110" spans="1:60">
      <c r="A110" s="37"/>
      <c r="B110" s="40"/>
      <c r="C110" s="41"/>
      <c r="D110" s="42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</row>
    <row r="111" spans="1:60">
      <c r="A111" s="37"/>
      <c r="B111" s="40"/>
      <c r="C111" s="41"/>
      <c r="D111" s="42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</row>
    <row r="112" spans="1:60">
      <c r="A112" s="37"/>
      <c r="B112" s="40"/>
      <c r="C112" s="41"/>
      <c r="D112" s="42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</row>
    <row r="113" spans="1:60">
      <c r="A113" s="37"/>
      <c r="B113" s="40"/>
      <c r="C113" s="41"/>
      <c r="D113" s="42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</row>
    <row r="114" spans="1:60">
      <c r="A114" s="37"/>
      <c r="B114" s="40"/>
      <c r="C114" s="41"/>
      <c r="D114" s="42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</row>
    <row r="115" spans="1:60">
      <c r="A115" s="37"/>
      <c r="B115" s="40"/>
      <c r="C115" s="41"/>
      <c r="D115" s="42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</row>
    <row r="116" spans="1:60">
      <c r="A116" s="37"/>
      <c r="B116" s="40"/>
      <c r="C116" s="41"/>
      <c r="D116" s="42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</row>
    <row r="117" spans="1:60">
      <c r="A117" s="37"/>
      <c r="B117" s="40"/>
      <c r="C117" s="41"/>
      <c r="D117" s="44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</row>
    <row r="118" spans="1:60">
      <c r="A118" s="37"/>
      <c r="B118" s="43"/>
      <c r="C118" s="41"/>
      <c r="D118" s="44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</row>
    <row r="119" spans="1:60">
      <c r="A119" s="37"/>
      <c r="B119" s="40"/>
      <c r="C119" s="41"/>
      <c r="D119" s="44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</row>
    <row r="120" spans="1:60">
      <c r="A120" s="37"/>
      <c r="B120" s="40"/>
      <c r="C120" s="41"/>
      <c r="D120" s="44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</row>
    <row r="121" spans="1:60">
      <c r="A121" s="37"/>
      <c r="B121" s="40"/>
      <c r="C121" s="41"/>
      <c r="D121" s="44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</row>
    <row r="122" spans="1:60">
      <c r="A122" s="37"/>
      <c r="B122" s="40"/>
      <c r="C122" s="41"/>
      <c r="D122" s="44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</row>
    <row r="123" spans="1:60">
      <c r="A123" s="37"/>
      <c r="B123" s="40"/>
      <c r="C123" s="41"/>
      <c r="D123" s="44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</row>
    <row r="124" spans="1:60">
      <c r="A124" s="37"/>
      <c r="B124" s="40"/>
      <c r="C124" s="41"/>
      <c r="D124" s="44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</row>
    <row r="125" spans="1:60">
      <c r="A125" s="37"/>
      <c r="B125" s="40"/>
      <c r="C125" s="41"/>
      <c r="D125" s="44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</row>
    <row r="126" spans="1:60">
      <c r="A126" s="37"/>
      <c r="B126" s="40"/>
      <c r="C126" s="41"/>
      <c r="D126" s="44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</row>
    <row r="127" spans="1:60">
      <c r="A127" s="37"/>
      <c r="B127" s="40"/>
      <c r="C127" s="41"/>
      <c r="D127" s="44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</row>
    <row r="128" spans="1:60">
      <c r="A128" s="37"/>
      <c r="B128" s="40"/>
      <c r="C128" s="41"/>
      <c r="D128" s="42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</row>
    <row r="129" spans="1:60">
      <c r="A129" s="37"/>
      <c r="B129" s="40"/>
      <c r="C129" s="41"/>
      <c r="D129" s="42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</row>
    <row r="130" spans="1:60">
      <c r="A130" s="37"/>
      <c r="B130" s="40"/>
      <c r="C130" s="41"/>
      <c r="D130" s="42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</row>
    <row r="131" spans="1:60">
      <c r="A131" s="37"/>
      <c r="B131" s="40"/>
      <c r="C131" s="41"/>
      <c r="D131" s="42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</row>
    <row r="132" spans="1:60">
      <c r="A132" s="37"/>
      <c r="B132" s="40"/>
      <c r="C132" s="41"/>
      <c r="D132" s="42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</row>
    <row r="133" spans="1:60">
      <c r="A133" s="37"/>
      <c r="B133" s="40"/>
      <c r="C133" s="41"/>
      <c r="D133" s="42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</row>
    <row r="134" spans="1:60">
      <c r="A134" s="37"/>
      <c r="B134" s="40"/>
      <c r="C134" s="41"/>
      <c r="D134" s="42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</row>
    <row r="135" spans="1:60">
      <c r="A135" s="37"/>
      <c r="B135" s="40"/>
      <c r="C135" s="41"/>
      <c r="D135" s="42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</row>
    <row r="136" spans="1:60">
      <c r="A136" s="37"/>
      <c r="B136" s="40"/>
      <c r="C136" s="41"/>
      <c r="D136" s="42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</row>
    <row r="137" spans="1:60">
      <c r="A137" s="37"/>
      <c r="B137" s="40"/>
      <c r="C137" s="41"/>
      <c r="D137" s="42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</row>
    <row r="138" spans="1:60">
      <c r="A138" s="37"/>
      <c r="B138" s="40"/>
      <c r="C138" s="41"/>
      <c r="D138" s="42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</row>
    <row r="139" spans="1:60">
      <c r="A139" s="37"/>
      <c r="B139" s="40"/>
      <c r="C139" s="41"/>
      <c r="D139" s="42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</row>
    <row r="140" spans="1:60">
      <c r="A140" s="37"/>
      <c r="B140" s="40"/>
      <c r="C140" s="41"/>
      <c r="D140" s="42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</row>
    <row r="141" spans="1:60">
      <c r="A141" s="37"/>
      <c r="B141" s="40"/>
      <c r="C141" s="41"/>
      <c r="D141" s="42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</row>
    <row r="142" spans="1:60">
      <c r="A142" s="37"/>
      <c r="B142" s="40"/>
      <c r="C142" s="41"/>
      <c r="D142" s="42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</row>
    <row r="143" spans="1:60">
      <c r="A143" s="37"/>
      <c r="B143" s="40"/>
      <c r="C143" s="41"/>
      <c r="D143" s="42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</row>
    <row r="144" spans="1:60">
      <c r="A144" s="37"/>
      <c r="B144" s="40"/>
      <c r="C144" s="41"/>
      <c r="D144" s="42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</row>
    <row r="145" spans="1:60">
      <c r="A145" s="37"/>
      <c r="B145" s="40"/>
      <c r="C145" s="41"/>
      <c r="D145" s="42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</row>
    <row r="146" spans="1:60">
      <c r="A146" s="37"/>
      <c r="B146" s="40"/>
      <c r="C146" s="41"/>
      <c r="D146" s="42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</row>
    <row r="147" spans="1:60">
      <c r="A147" s="37"/>
      <c r="B147" s="40"/>
      <c r="C147" s="41"/>
      <c r="D147" s="42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</row>
    <row r="148" spans="1:60">
      <c r="A148" s="37"/>
      <c r="B148" s="40"/>
      <c r="C148" s="41"/>
      <c r="D148" s="42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</row>
    <row r="149" spans="1:60">
      <c r="A149" s="37"/>
      <c r="B149" s="40"/>
      <c r="C149" s="41"/>
      <c r="D149" s="42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</row>
    <row r="150" spans="1:60">
      <c r="A150" s="37"/>
      <c r="B150" s="40"/>
      <c r="C150" s="41"/>
      <c r="D150" s="42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</row>
    <row r="151" spans="1:60">
      <c r="A151" s="37"/>
      <c r="B151" s="40"/>
      <c r="C151" s="41"/>
      <c r="D151" s="42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</row>
    <row r="152" spans="1:60">
      <c r="A152" s="37"/>
      <c r="B152" s="40"/>
      <c r="C152" s="41"/>
      <c r="D152" s="42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</row>
    <row r="153" spans="1:60">
      <c r="A153" s="37"/>
      <c r="B153" s="40"/>
      <c r="C153" s="41"/>
      <c r="D153" s="42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</row>
    <row r="154" spans="1:60">
      <c r="A154" s="37"/>
      <c r="B154" s="40"/>
      <c r="C154" s="41"/>
      <c r="D154" s="42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</row>
    <row r="155" spans="1:60">
      <c r="A155" s="37"/>
      <c r="B155" s="40"/>
      <c r="C155" s="41"/>
      <c r="D155" s="42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</row>
    <row r="156" spans="1:60">
      <c r="A156" s="37"/>
      <c r="B156" s="40"/>
      <c r="C156" s="41"/>
      <c r="D156" s="42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</row>
    <row r="157" spans="1:60">
      <c r="A157" s="37"/>
      <c r="B157" s="40"/>
      <c r="C157" s="41"/>
      <c r="D157" s="42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</row>
    <row r="158" spans="1:60">
      <c r="A158" s="37"/>
      <c r="B158" s="40"/>
      <c r="C158" s="41"/>
      <c r="D158" s="42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</row>
    <row r="159" spans="1:60">
      <c r="A159" s="37"/>
      <c r="B159" s="40"/>
      <c r="C159" s="41"/>
      <c r="D159" s="42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</row>
    <row r="160" spans="1:60">
      <c r="A160" s="37"/>
      <c r="B160" s="40"/>
      <c r="C160" s="41"/>
      <c r="D160" s="44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</row>
    <row r="161" spans="1:63">
      <c r="A161" s="37"/>
      <c r="B161" s="45"/>
      <c r="C161" s="41"/>
      <c r="D161" s="44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</row>
    <row r="162" spans="1:63">
      <c r="A162" s="37"/>
      <c r="B162" s="45"/>
      <c r="C162" s="41"/>
      <c r="D162" s="44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</row>
    <row r="163" spans="1:63">
      <c r="A163" s="37"/>
      <c r="B163" s="45"/>
      <c r="C163" s="41"/>
      <c r="D163" s="44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</row>
    <row r="164" spans="1:63">
      <c r="A164" s="37"/>
      <c r="B164" s="45"/>
      <c r="C164" s="41"/>
      <c r="D164" s="44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</row>
    <row r="165" spans="1:63">
      <c r="A165" s="37"/>
      <c r="B165" s="45"/>
      <c r="C165" s="44"/>
      <c r="D165" s="44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</row>
    <row r="166" spans="1:63">
      <c r="A166" s="37"/>
      <c r="B166" s="44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</row>
    <row r="167" spans="1:63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</row>
    <row r="168" spans="1:63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</row>
    <row r="169" spans="1:63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</row>
    <row r="170" spans="1:63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</row>
    <row r="171" spans="1:63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</row>
    <row r="172" spans="1:63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</row>
    <row r="173" spans="1:6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</row>
    <row r="174" spans="1:63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</row>
    <row r="175" spans="1:63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</row>
    <row r="176" spans="1:63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</row>
    <row r="177" spans="1:63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</row>
    <row r="178" spans="1:63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</row>
    <row r="179" spans="1:63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</row>
    <row r="180" spans="1:63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</row>
    <row r="181" spans="1:63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</row>
    <row r="182" spans="1:63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</row>
    <row r="183" spans="1:6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</row>
    <row r="184" spans="1:63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</row>
    <row r="185" spans="1:63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</row>
    <row r="186" spans="1:63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</row>
    <row r="187" spans="1:63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</row>
    <row r="188" spans="1:63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</row>
    <row r="189" spans="1:63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</row>
    <row r="190" spans="1:63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</row>
    <row r="191" spans="1:63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</row>
    <row r="192" spans="1:63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</row>
    <row r="193" spans="1:6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</row>
    <row r="194" spans="1:63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</row>
    <row r="195" spans="1:63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</row>
    <row r="196" spans="1:63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</row>
    <row r="197" spans="1:63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</row>
    <row r="198" spans="1:63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</row>
    <row r="199" spans="1:63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</row>
    <row r="200" spans="1:63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</row>
    <row r="201" spans="1:63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</row>
    <row r="202" spans="1:63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</row>
    <row r="203" spans="1:6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</row>
    <row r="204" spans="1:63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</row>
    <row r="205" spans="1:63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</row>
    <row r="206" spans="1:63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</row>
    <row r="207" spans="1:63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</row>
    <row r="208" spans="1:63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</row>
    <row r="209" spans="1:63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</row>
    <row r="210" spans="1:63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</row>
    <row r="211" spans="1:63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</row>
    <row r="212" spans="1:63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</row>
    <row r="213" spans="1:6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</row>
    <row r="214" spans="1:63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</row>
    <row r="215" spans="1:63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</row>
    <row r="216" spans="1:63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</row>
    <row r="217" spans="1:63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</row>
    <row r="218" spans="1:63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</row>
    <row r="219" spans="1:63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</row>
    <row r="220" spans="1:63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</row>
    <row r="221" spans="1:63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</row>
    <row r="222" spans="1:63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</row>
    <row r="223" spans="1:6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</row>
    <row r="224" spans="1:63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</row>
    <row r="225" spans="1:63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</row>
    <row r="226" spans="1:63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</row>
    <row r="227" spans="1:63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</row>
    <row r="228" spans="1:63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</row>
    <row r="229" spans="1:63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</row>
    <row r="230" spans="1:63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</row>
    <row r="231" spans="1:63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</row>
    <row r="232" spans="1:63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</row>
    <row r="233" spans="1:6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</row>
    <row r="234" spans="1:63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</row>
    <row r="235" spans="1:63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</row>
    <row r="236" spans="1:63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</row>
    <row r="237" spans="1:63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</row>
    <row r="238" spans="1:63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</row>
    <row r="239" spans="1:63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</row>
    <row r="240" spans="1:63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</row>
    <row r="241" spans="1:63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</row>
    <row r="242" spans="1:63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</row>
    <row r="243" spans="1:6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</row>
    <row r="244" spans="1:63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</row>
    <row r="245" spans="1:63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</row>
    <row r="246" spans="1:63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</row>
    <row r="247" spans="1:63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</row>
    <row r="248" spans="1:63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</row>
    <row r="249" spans="1:63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</row>
    <row r="250" spans="1:63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</row>
    <row r="251" spans="1:63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</row>
    <row r="252" spans="1:63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</row>
    <row r="253" spans="1:6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</row>
    <row r="254" spans="1:6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</row>
    <row r="255" spans="1:6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</row>
    <row r="256" spans="1:63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</row>
    <row r="257" spans="1:63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</row>
    <row r="258" spans="1:63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</row>
    <row r="259" spans="1:63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</row>
    <row r="260" spans="1:63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</row>
    <row r="261" spans="1:63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</row>
    <row r="262" spans="1:63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</row>
    <row r="263" spans="1:6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</row>
    <row r="264" spans="1:63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</row>
    <row r="265" spans="1:63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</row>
    <row r="266" spans="1:63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</row>
    <row r="267" spans="1:63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</row>
    <row r="268" spans="1:63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</row>
    <row r="269" spans="1:63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</row>
    <row r="270" spans="1:63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</row>
    <row r="271" spans="1:63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</row>
    <row r="272" spans="1:63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</row>
    <row r="273" spans="1:6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</row>
    <row r="274" spans="1:63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</row>
    <row r="275" spans="1:63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</row>
    <row r="276" spans="1:63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</row>
    <row r="277" spans="1:63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</row>
    <row r="278" spans="1:63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</row>
    <row r="279" spans="1:63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</row>
    <row r="280" spans="1:63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</row>
    <row r="281" spans="1:63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</row>
    <row r="282" spans="1:63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</row>
    <row r="283" spans="1:6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</row>
    <row r="284" spans="1:63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</row>
    <row r="285" spans="1:63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</row>
    <row r="286" spans="1:63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</row>
    <row r="287" spans="1:63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</row>
    <row r="288" spans="1:63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</row>
    <row r="289" spans="1:63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</row>
    <row r="290" spans="1:63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</row>
    <row r="291" spans="1:63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</row>
    <row r="292" spans="1:63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</row>
    <row r="293" spans="1:6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</row>
    <row r="294" spans="1:63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</row>
    <row r="295" spans="1:63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</row>
    <row r="296" spans="1:63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</row>
    <row r="297" spans="1:63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</row>
    <row r="298" spans="1:63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</row>
    <row r="299" spans="1:63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</row>
    <row r="300" spans="1:63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</row>
    <row r="301" spans="1:63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</row>
    <row r="302" spans="1:63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</row>
    <row r="303" spans="1:6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</row>
    <row r="304" spans="1:63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</row>
    <row r="305" spans="1:63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</row>
    <row r="306" spans="1:63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</row>
    <row r="307" spans="1:63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</row>
    <row r="308" spans="1:63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</row>
    <row r="309" spans="1:63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</row>
    <row r="310" spans="1:63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</row>
    <row r="311" spans="1:63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</row>
    <row r="312" spans="1:63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</row>
    <row r="313" spans="1:6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</row>
    <row r="314" spans="1:63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</row>
    <row r="315" spans="1:63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</row>
    <row r="316" spans="1:63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</row>
    <row r="317" spans="1:63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</row>
    <row r="318" spans="1:63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</row>
    <row r="319" spans="1:63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</row>
    <row r="320" spans="1:63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</row>
    <row r="321" spans="1:63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</row>
    <row r="322" spans="1:63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</row>
    <row r="323" spans="1:6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</row>
    <row r="324" spans="1:63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</row>
    <row r="325" spans="1:63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</row>
    <row r="326" spans="1:63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</row>
    <row r="327" spans="1:63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</row>
    <row r="328" spans="1:63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</row>
    <row r="329" spans="1:63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</row>
    <row r="330" spans="1:63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</row>
    <row r="331" spans="1:63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</row>
    <row r="332" spans="1:63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</row>
    <row r="333" spans="1:6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</row>
    <row r="334" spans="1:63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</row>
    <row r="335" spans="1:63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</row>
    <row r="336" spans="1:63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</row>
    <row r="337" spans="1:63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</row>
    <row r="338" spans="1:63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</row>
    <row r="339" spans="1:63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</row>
    <row r="340" spans="1:63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</row>
    <row r="341" spans="1:63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</row>
    <row r="342" spans="1:63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</row>
    <row r="343" spans="1:6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</row>
    <row r="344" spans="1:63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</row>
    <row r="345" spans="1:63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</row>
    <row r="346" spans="1:63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</row>
    <row r="347" spans="1:63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</row>
    <row r="348" spans="1:63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</row>
    <row r="349" spans="1:63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</row>
    <row r="350" spans="1:63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</row>
    <row r="351" spans="1:63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</row>
    <row r="352" spans="1:63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</row>
    <row r="353" spans="1:6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</row>
    <row r="354" spans="1:63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</row>
    <row r="355" spans="1:63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</row>
    <row r="356" spans="1:63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</row>
    <row r="357" spans="1:63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</row>
    <row r="358" spans="1:63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</row>
    <row r="359" spans="1:63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</row>
    <row r="360" spans="1:63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</row>
    <row r="361" spans="1:63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</row>
    <row r="362" spans="1:63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</row>
    <row r="363" spans="1:6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</row>
    <row r="364" spans="1:63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</row>
    <row r="365" spans="1:63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</row>
    <row r="366" spans="1:63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</row>
    <row r="367" spans="1:63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</row>
    <row r="368" spans="1:63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</row>
    <row r="369" spans="1:63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</row>
    <row r="370" spans="1:63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</row>
    <row r="371" spans="1:63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</row>
    <row r="372" spans="1:63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</row>
    <row r="373" spans="1:6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</row>
    <row r="374" spans="1:63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</row>
    <row r="375" spans="1:63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</row>
    <row r="376" spans="1:63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</row>
    <row r="377" spans="1:63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</row>
    <row r="378" spans="1:63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</row>
    <row r="379" spans="1:63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</row>
    <row r="380" spans="1:63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</row>
    <row r="381" spans="1:63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</row>
    <row r="382" spans="1:63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</row>
    <row r="383" spans="1:6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</row>
    <row r="384" spans="1:63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</row>
    <row r="385" spans="1:63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</row>
    <row r="386" spans="1:63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</row>
    <row r="387" spans="1:63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</row>
    <row r="388" spans="1:63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</row>
    <row r="389" spans="1:63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</row>
    <row r="390" spans="1:63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</row>
    <row r="391" spans="1:63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</row>
    <row r="392" spans="1:63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</row>
    <row r="393" spans="1:6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</row>
    <row r="394" spans="1:63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</row>
    <row r="395" spans="1:63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</row>
    <row r="396" spans="1:63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</row>
    <row r="397" spans="1:63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</row>
    <row r="398" spans="1:63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</row>
    <row r="399" spans="1:63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</row>
    <row r="400" spans="1:63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</row>
    <row r="401" spans="1:63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</row>
    <row r="402" spans="1:63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</row>
    <row r="403" spans="1:6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</row>
    <row r="404" spans="1:63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</row>
    <row r="405" spans="1:63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</row>
    <row r="406" spans="1:63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</row>
    <row r="407" spans="1:63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</row>
    <row r="408" spans="1:63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</row>
    <row r="409" spans="1:63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</row>
    <row r="410" spans="1:63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</row>
    <row r="411" spans="1:63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</row>
    <row r="412" spans="1:63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</row>
    <row r="413" spans="1:6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</row>
    <row r="414" spans="1:63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</row>
    <row r="415" spans="1:63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</row>
    <row r="416" spans="1:63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</row>
    <row r="417" spans="1:63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</row>
    <row r="418" spans="1:63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</row>
    <row r="419" spans="1:63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</row>
    <row r="420" spans="1:63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</row>
    <row r="421" spans="1:63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</row>
    <row r="422" spans="1:63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</row>
    <row r="423" spans="1:6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</row>
    <row r="424" spans="1:63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</row>
    <row r="425" spans="1:63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</row>
    <row r="426" spans="1:63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</row>
    <row r="427" spans="1:63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</row>
    <row r="428" spans="1:63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</row>
    <row r="429" spans="1:63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</row>
    <row r="430" spans="1:63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</row>
    <row r="431" spans="1:63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</row>
    <row r="432" spans="1:63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</row>
    <row r="433" spans="1:6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</row>
    <row r="434" spans="1:63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</row>
    <row r="435" spans="1:63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</row>
    <row r="436" spans="1:63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</row>
    <row r="437" spans="1:63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</row>
    <row r="438" spans="1:63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</row>
    <row r="439" spans="1:63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</row>
    <row r="440" spans="1:63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</row>
    <row r="441" spans="1:63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</row>
    <row r="442" spans="1:63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</row>
    <row r="443" spans="1:6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</row>
    <row r="444" spans="1:63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</row>
    <row r="445" spans="1:63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</row>
    <row r="446" spans="1:63" s="32" customFormat="1">
      <c r="B446" s="37"/>
      <c r="D446" s="37"/>
    </row>
    <row r="447" spans="1:63" s="32" customFormat="1"/>
    <row r="448" spans="1:63" s="32" customFormat="1"/>
    <row r="449" s="32" customFormat="1"/>
    <row r="450" s="32" customFormat="1"/>
    <row r="451" s="32" customFormat="1"/>
    <row r="452" s="32" customFormat="1"/>
    <row r="453" s="32" customFormat="1"/>
    <row r="454" s="32" customFormat="1"/>
    <row r="455" s="32" customFormat="1"/>
    <row r="456" s="32" customFormat="1"/>
    <row r="457" s="32" customFormat="1"/>
    <row r="458" s="32" customFormat="1"/>
    <row r="459" s="32" customFormat="1"/>
    <row r="460" s="32" customFormat="1"/>
    <row r="461" s="32" customFormat="1"/>
    <row r="462" s="32" customFormat="1"/>
    <row r="463" s="32" customFormat="1"/>
    <row r="464" s="32" customFormat="1"/>
    <row r="465" s="32" customFormat="1"/>
    <row r="466" s="32" customFormat="1"/>
    <row r="467" s="32" customFormat="1"/>
    <row r="468" s="32" customFormat="1"/>
    <row r="469" s="32" customFormat="1"/>
    <row r="470" s="32" customFormat="1"/>
    <row r="471" s="32" customFormat="1"/>
    <row r="472" s="32" customFormat="1"/>
    <row r="473" s="32" customFormat="1"/>
    <row r="474" s="32" customFormat="1"/>
    <row r="475" s="32" customFormat="1"/>
    <row r="476" s="32" customFormat="1"/>
    <row r="477" s="32" customFormat="1"/>
    <row r="478" s="32" customFormat="1"/>
    <row r="479" s="32" customFormat="1"/>
    <row r="480" s="32" customFormat="1"/>
    <row r="481" s="32" customFormat="1"/>
    <row r="482" s="32" customFormat="1"/>
    <row r="483" s="32" customFormat="1"/>
    <row r="484" s="32" customFormat="1"/>
    <row r="485" s="32" customFormat="1"/>
    <row r="486" s="32" customFormat="1"/>
    <row r="487" s="32" customFormat="1"/>
    <row r="488" s="32" customFormat="1"/>
    <row r="489" s="32" customFormat="1"/>
    <row r="490" s="32" customFormat="1"/>
    <row r="491" s="32" customFormat="1"/>
    <row r="492" s="32" customFormat="1"/>
    <row r="493" s="32" customFormat="1"/>
    <row r="494" s="32" customFormat="1"/>
    <row r="495" s="32" customFormat="1"/>
    <row r="496" s="32" customFormat="1"/>
    <row r="497" s="32" customFormat="1"/>
    <row r="498" s="32" customFormat="1"/>
    <row r="499" s="32" customFormat="1"/>
    <row r="500" s="32" customFormat="1"/>
    <row r="501" s="32" customFormat="1"/>
    <row r="502" s="32" customFormat="1"/>
    <row r="503" s="32" customFormat="1"/>
    <row r="504" s="32" customFormat="1"/>
    <row r="505" s="32" customFormat="1"/>
    <row r="506" s="32" customFormat="1"/>
    <row r="507" s="32" customFormat="1"/>
    <row r="508" s="32" customFormat="1"/>
    <row r="509" s="32" customFormat="1"/>
    <row r="510" s="32" customFormat="1"/>
    <row r="511" s="32" customFormat="1"/>
    <row r="512" s="32" customFormat="1"/>
    <row r="513" s="32" customFormat="1"/>
    <row r="514" s="32" customFormat="1"/>
    <row r="515" s="32" customFormat="1"/>
    <row r="516" s="32" customFormat="1"/>
    <row r="517" s="32" customFormat="1"/>
    <row r="518" s="32" customFormat="1"/>
    <row r="519" s="32" customFormat="1"/>
    <row r="520" s="32" customFormat="1"/>
    <row r="521" s="32" customFormat="1"/>
    <row r="522" s="32" customFormat="1"/>
    <row r="523" s="32" customFormat="1"/>
    <row r="524" s="32" customFormat="1"/>
    <row r="525" s="32" customFormat="1"/>
    <row r="526" s="32" customFormat="1"/>
    <row r="527" s="32" customFormat="1"/>
    <row r="528" s="32" customFormat="1"/>
    <row r="529" s="32" customFormat="1"/>
    <row r="530" s="32" customFormat="1"/>
    <row r="531" s="32" customFormat="1"/>
    <row r="532" s="32" customFormat="1"/>
    <row r="533" s="32" customFormat="1"/>
    <row r="534" s="32" customFormat="1"/>
    <row r="535" s="32" customFormat="1"/>
    <row r="536" s="32" customFormat="1"/>
    <row r="537" s="32" customFormat="1"/>
    <row r="538" s="32" customFormat="1"/>
    <row r="539" s="32" customFormat="1"/>
    <row r="540" s="32" customFormat="1"/>
    <row r="541" s="32" customFormat="1"/>
    <row r="542" s="32" customFormat="1"/>
    <row r="543" s="32" customFormat="1"/>
    <row r="544" s="32" customFormat="1"/>
    <row r="545" s="32" customFormat="1"/>
    <row r="546" s="32" customFormat="1"/>
    <row r="547" s="32" customFormat="1"/>
    <row r="548" s="32" customFormat="1"/>
    <row r="549" s="32" customFormat="1"/>
    <row r="550" s="32" customFormat="1"/>
    <row r="551" s="32" customFormat="1"/>
    <row r="552" s="32" customFormat="1"/>
    <row r="553" s="32" customFormat="1"/>
    <row r="554" s="32" customFormat="1"/>
    <row r="555" s="32" customFormat="1"/>
    <row r="556" s="32" customFormat="1"/>
    <row r="557" s="32" customFormat="1"/>
    <row r="558" s="32" customFormat="1"/>
    <row r="559" s="32" customFormat="1"/>
    <row r="560" s="32" customFormat="1"/>
    <row r="561" s="32" customFormat="1"/>
    <row r="562" s="32" customFormat="1"/>
    <row r="563" s="32" customFormat="1"/>
    <row r="564" s="32" customFormat="1"/>
    <row r="565" s="32" customFormat="1"/>
    <row r="566" s="32" customFormat="1"/>
    <row r="567" s="32" customFormat="1"/>
    <row r="568" s="32" customFormat="1"/>
    <row r="569" s="32" customFormat="1"/>
    <row r="570" s="32" customFormat="1"/>
    <row r="571" s="32" customFormat="1"/>
    <row r="572" s="32" customFormat="1"/>
    <row r="573" s="32" customFormat="1"/>
    <row r="574" s="32" customFormat="1"/>
    <row r="575" s="32" customFormat="1"/>
    <row r="576" s="32" customFormat="1"/>
    <row r="577" s="32" customFormat="1"/>
    <row r="578" s="32" customFormat="1"/>
    <row r="579" s="32" customFormat="1"/>
    <row r="580" s="32" customFormat="1"/>
    <row r="581" s="32" customFormat="1"/>
    <row r="582" s="32" customFormat="1"/>
    <row r="583" s="32" customFormat="1"/>
    <row r="584" s="32" customFormat="1"/>
    <row r="585" s="32" customFormat="1"/>
    <row r="586" s="32" customFormat="1"/>
    <row r="587" s="32" customFormat="1"/>
    <row r="588" s="32" customFormat="1"/>
    <row r="589" s="32" customFormat="1"/>
    <row r="590" s="32" customFormat="1"/>
    <row r="591" s="32" customFormat="1"/>
    <row r="592" s="32" customFormat="1"/>
    <row r="593" s="32" customFormat="1"/>
    <row r="594" s="32" customFormat="1"/>
    <row r="595" s="32" customFormat="1"/>
    <row r="596" s="32" customFormat="1"/>
    <row r="597" s="32" customFormat="1"/>
    <row r="598" s="32" customFormat="1"/>
    <row r="599" s="32" customFormat="1"/>
    <row r="600" s="32" customFormat="1"/>
    <row r="601" s="32" customFormat="1"/>
    <row r="602" s="32" customFormat="1"/>
    <row r="603" s="32" customFormat="1"/>
    <row r="604" s="32" customFormat="1"/>
    <row r="605" s="32" customFormat="1"/>
    <row r="606" s="32" customFormat="1"/>
    <row r="607" s="32" customFormat="1"/>
    <row r="608" s="32" customFormat="1"/>
    <row r="609" s="32" customFormat="1"/>
    <row r="610" s="32" customFormat="1"/>
    <row r="611" s="32" customFormat="1"/>
    <row r="612" s="32" customFormat="1"/>
    <row r="613" s="32" customFormat="1"/>
    <row r="614" s="32" customFormat="1"/>
    <row r="615" s="32" customFormat="1"/>
    <row r="616" s="32" customFormat="1"/>
    <row r="617" s="32" customFormat="1"/>
    <row r="618" s="32" customFormat="1"/>
    <row r="619" s="32" customFormat="1"/>
    <row r="620" s="32" customFormat="1"/>
    <row r="621" s="32" customFormat="1"/>
    <row r="622" s="32" customFormat="1"/>
    <row r="623" s="32" customFormat="1"/>
    <row r="624" s="32" customFormat="1"/>
    <row r="625" s="32" customFormat="1"/>
    <row r="626" s="32" customFormat="1"/>
    <row r="627" s="32" customFormat="1"/>
    <row r="628" s="32" customFormat="1"/>
    <row r="629" s="32" customFormat="1"/>
    <row r="630" s="32" customFormat="1"/>
    <row r="631" s="32" customFormat="1"/>
    <row r="632" s="32" customFormat="1"/>
    <row r="633" s="32" customFormat="1"/>
    <row r="634" s="32" customFormat="1"/>
    <row r="635" s="32" customFormat="1"/>
    <row r="636" s="32" customFormat="1"/>
    <row r="637" s="32" customFormat="1"/>
    <row r="638" s="32" customFormat="1"/>
    <row r="639" s="32" customFormat="1"/>
    <row r="640" s="32" customFormat="1"/>
    <row r="641" spans="3:3" s="32" customFormat="1"/>
    <row r="642" spans="3:3" s="32" customFormat="1"/>
    <row r="643" spans="3:3" s="32" customFormat="1"/>
    <row r="644" spans="3:3" s="32" customFormat="1"/>
    <row r="645" spans="3:3" s="32" customFormat="1"/>
    <row r="646" spans="3:3" s="32" customFormat="1"/>
    <row r="647" spans="3:3" s="32" customFormat="1"/>
    <row r="648" spans="3:3" s="32" customFormat="1"/>
    <row r="649" spans="3:3" s="32" customFormat="1"/>
    <row r="650" spans="3:3" s="32" customFormat="1"/>
    <row r="651" spans="3:3" s="32" customFormat="1"/>
    <row r="652" spans="3:3">
      <c r="C652" s="46"/>
    </row>
    <row r="653" spans="3:3">
      <c r="C653" s="46"/>
    </row>
    <row r="654" spans="3:3">
      <c r="C654" s="46"/>
    </row>
    <row r="655" spans="3:3">
      <c r="C655" s="46"/>
    </row>
    <row r="656" spans="3:3">
      <c r="C656" s="46"/>
    </row>
    <row r="657" spans="3:3">
      <c r="C657" s="46"/>
    </row>
    <row r="658" spans="3:3">
      <c r="C658" s="46"/>
    </row>
    <row r="659" spans="3:3">
      <c r="C659" s="46"/>
    </row>
    <row r="660" spans="3:3">
      <c r="C660" s="46"/>
    </row>
    <row r="661" spans="3:3">
      <c r="C661" s="46"/>
    </row>
    <row r="662" spans="3:3">
      <c r="C662" s="46"/>
    </row>
    <row r="663" spans="3:3">
      <c r="C663" s="46"/>
    </row>
    <row r="664" spans="3:3">
      <c r="C664" s="46"/>
    </row>
    <row r="665" spans="3:3">
      <c r="C665" s="46"/>
    </row>
    <row r="666" spans="3:3">
      <c r="C666" s="46"/>
    </row>
    <row r="667" spans="3:3">
      <c r="C667" s="46"/>
    </row>
    <row r="668" spans="3:3">
      <c r="C668" s="46"/>
    </row>
    <row r="669" spans="3:3">
      <c r="C669" s="46"/>
    </row>
    <row r="670" spans="3:3">
      <c r="C670" s="46"/>
    </row>
    <row r="671" spans="3:3">
      <c r="C671" s="46"/>
    </row>
    <row r="672" spans="3:3">
      <c r="C672" s="46"/>
    </row>
    <row r="673" spans="3:3">
      <c r="C673" s="46"/>
    </row>
    <row r="674" spans="3:3">
      <c r="C674" s="46"/>
    </row>
    <row r="675" spans="3:3">
      <c r="C675" s="46"/>
    </row>
    <row r="676" spans="3:3">
      <c r="C676" s="46"/>
    </row>
    <row r="677" spans="3:3">
      <c r="C677" s="46"/>
    </row>
    <row r="678" spans="3:3">
      <c r="C678" s="46"/>
    </row>
    <row r="679" spans="3:3">
      <c r="C679" s="46"/>
    </row>
    <row r="680" spans="3:3">
      <c r="C680" s="46"/>
    </row>
    <row r="681" spans="3:3">
      <c r="C681" s="46"/>
    </row>
    <row r="682" spans="3:3">
      <c r="C682" s="46"/>
    </row>
    <row r="683" spans="3:3">
      <c r="C683" s="46"/>
    </row>
    <row r="684" spans="3:3">
      <c r="C684" s="46"/>
    </row>
    <row r="685" spans="3:3">
      <c r="C685" s="46"/>
    </row>
    <row r="686" spans="3:3">
      <c r="C686" s="46"/>
    </row>
    <row r="687" spans="3:3">
      <c r="C687" s="46"/>
    </row>
    <row r="688" spans="3:3">
      <c r="C688" s="46"/>
    </row>
    <row r="689" spans="3:3">
      <c r="C689" s="46"/>
    </row>
    <row r="690" spans="3:3">
      <c r="C690" s="46"/>
    </row>
    <row r="691" spans="3:3">
      <c r="C691" s="46"/>
    </row>
    <row r="692" spans="3:3">
      <c r="C692" s="46"/>
    </row>
    <row r="693" spans="3:3">
      <c r="C693" s="46"/>
    </row>
    <row r="694" spans="3:3">
      <c r="C694" s="46"/>
    </row>
    <row r="695" spans="3:3">
      <c r="C695" s="46"/>
    </row>
    <row r="696" spans="3:3">
      <c r="C696" s="46"/>
    </row>
    <row r="697" spans="3:3">
      <c r="C697" s="46"/>
    </row>
    <row r="698" spans="3:3">
      <c r="C698" s="46"/>
    </row>
    <row r="699" spans="3:3">
      <c r="C699" s="46"/>
    </row>
    <row r="700" spans="3:3">
      <c r="C700" s="46"/>
    </row>
    <row r="701" spans="3:3">
      <c r="C701" s="46"/>
    </row>
    <row r="702" spans="3:3">
      <c r="C702" s="46"/>
    </row>
    <row r="703" spans="3:3">
      <c r="C703" s="46"/>
    </row>
    <row r="704" spans="3:3">
      <c r="C704" s="46"/>
    </row>
    <row r="705" spans="3:3">
      <c r="C705" s="46"/>
    </row>
    <row r="706" spans="3:3">
      <c r="C706" s="46"/>
    </row>
    <row r="707" spans="3:3">
      <c r="C707" s="46"/>
    </row>
    <row r="708" spans="3:3">
      <c r="C708" s="46"/>
    </row>
    <row r="709" spans="3:3">
      <c r="C709" s="46"/>
    </row>
    <row r="710" spans="3:3">
      <c r="C710" s="46"/>
    </row>
    <row r="711" spans="3:3">
      <c r="C711" s="46"/>
    </row>
    <row r="712" spans="3:3">
      <c r="C712" s="46"/>
    </row>
    <row r="713" spans="3:3">
      <c r="C713" s="46"/>
    </row>
    <row r="714" spans="3:3">
      <c r="C714" s="46"/>
    </row>
    <row r="715" spans="3:3">
      <c r="C715" s="46"/>
    </row>
    <row r="716" spans="3:3">
      <c r="C716" s="46"/>
    </row>
    <row r="717" spans="3:3">
      <c r="C717" s="46"/>
    </row>
    <row r="718" spans="3:3">
      <c r="C718" s="46"/>
    </row>
    <row r="719" spans="3:3">
      <c r="C719" s="46"/>
    </row>
    <row r="720" spans="3:3">
      <c r="C720" s="46"/>
    </row>
    <row r="721" spans="3:3">
      <c r="C721" s="46"/>
    </row>
    <row r="722" spans="3:3">
      <c r="C722" s="46"/>
    </row>
    <row r="723" spans="3:3">
      <c r="C723" s="46"/>
    </row>
    <row r="724" spans="3:3">
      <c r="C724" s="46"/>
    </row>
    <row r="725" spans="3:3">
      <c r="C725" s="46"/>
    </row>
    <row r="726" spans="3:3">
      <c r="C726" s="46"/>
    </row>
    <row r="727" spans="3:3">
      <c r="C727" s="46"/>
    </row>
    <row r="728" spans="3:3">
      <c r="C728" s="46"/>
    </row>
    <row r="729" spans="3:3">
      <c r="C729" s="46"/>
    </row>
    <row r="730" spans="3:3">
      <c r="C730" s="46"/>
    </row>
    <row r="731" spans="3:3">
      <c r="C731" s="46"/>
    </row>
    <row r="732" spans="3:3">
      <c r="C732" s="46"/>
    </row>
    <row r="733" spans="3:3">
      <c r="C733" s="46"/>
    </row>
    <row r="734" spans="3:3">
      <c r="C734" s="46"/>
    </row>
    <row r="735" spans="3:3">
      <c r="C735" s="46"/>
    </row>
    <row r="736" spans="3:3">
      <c r="C736" s="46"/>
    </row>
    <row r="737" spans="3:3">
      <c r="C737" s="46"/>
    </row>
    <row r="738" spans="3:3">
      <c r="C738" s="46"/>
    </row>
    <row r="739" spans="3:3">
      <c r="C739" s="46"/>
    </row>
    <row r="740" spans="3:3">
      <c r="C740" s="46"/>
    </row>
    <row r="741" spans="3:3">
      <c r="C741" s="46"/>
    </row>
    <row r="742" spans="3:3">
      <c r="C742" s="46"/>
    </row>
    <row r="743" spans="3:3">
      <c r="C743" s="46"/>
    </row>
    <row r="744" spans="3:3">
      <c r="C744" s="46"/>
    </row>
    <row r="745" spans="3:3">
      <c r="C745" s="46"/>
    </row>
    <row r="746" spans="3:3">
      <c r="C746" s="46"/>
    </row>
    <row r="747" spans="3:3">
      <c r="C747" s="46"/>
    </row>
    <row r="748" spans="3:3">
      <c r="C748" s="46"/>
    </row>
    <row r="749" spans="3:3">
      <c r="C749" s="46"/>
    </row>
    <row r="750" spans="3:3">
      <c r="C750" s="46"/>
    </row>
    <row r="751" spans="3:3">
      <c r="C751" s="46"/>
    </row>
    <row r="752" spans="3:3">
      <c r="C752" s="46"/>
    </row>
    <row r="753" spans="3:3">
      <c r="C753" s="46"/>
    </row>
    <row r="754" spans="3:3">
      <c r="C754" s="46"/>
    </row>
    <row r="755" spans="3:3">
      <c r="C755" s="46"/>
    </row>
    <row r="756" spans="3:3">
      <c r="C756" s="46"/>
    </row>
    <row r="757" spans="3:3">
      <c r="C757" s="46"/>
    </row>
    <row r="758" spans="3:3">
      <c r="C758" s="46"/>
    </row>
    <row r="759" spans="3:3">
      <c r="C759" s="46"/>
    </row>
    <row r="760" spans="3:3">
      <c r="C760" s="46"/>
    </row>
    <row r="761" spans="3:3">
      <c r="C761" s="46"/>
    </row>
    <row r="762" spans="3:3">
      <c r="C762" s="46"/>
    </row>
    <row r="763" spans="3:3">
      <c r="C763" s="46"/>
    </row>
    <row r="764" spans="3:3">
      <c r="C764" s="46"/>
    </row>
    <row r="765" spans="3:3">
      <c r="C765" s="46"/>
    </row>
    <row r="766" spans="3:3">
      <c r="C766" s="46"/>
    </row>
    <row r="767" spans="3:3">
      <c r="C767" s="46"/>
    </row>
    <row r="768" spans="3:3">
      <c r="C768" s="46"/>
    </row>
    <row r="769" spans="3:3">
      <c r="C769" s="46"/>
    </row>
    <row r="770" spans="3:3">
      <c r="C770" s="46"/>
    </row>
    <row r="771" spans="3:3">
      <c r="C771" s="46"/>
    </row>
    <row r="772" spans="3:3">
      <c r="C772" s="46"/>
    </row>
    <row r="773" spans="3:3">
      <c r="C773" s="46"/>
    </row>
    <row r="774" spans="3:3">
      <c r="C774" s="46"/>
    </row>
    <row r="775" spans="3:3">
      <c r="C775" s="46"/>
    </row>
    <row r="776" spans="3:3">
      <c r="C776" s="46"/>
    </row>
    <row r="777" spans="3:3">
      <c r="C777" s="46"/>
    </row>
    <row r="778" spans="3:3">
      <c r="C778" s="46"/>
    </row>
    <row r="779" spans="3:3">
      <c r="C779" s="46"/>
    </row>
    <row r="780" spans="3:3">
      <c r="C780" s="46"/>
    </row>
    <row r="781" spans="3:3">
      <c r="C781" s="46"/>
    </row>
    <row r="782" spans="3:3">
      <c r="C782" s="46"/>
    </row>
    <row r="783" spans="3:3">
      <c r="C783" s="46"/>
    </row>
    <row r="784" spans="3:3">
      <c r="C784" s="46"/>
    </row>
    <row r="785" spans="3:3">
      <c r="C785" s="46"/>
    </row>
    <row r="786" spans="3:3">
      <c r="C786" s="46"/>
    </row>
    <row r="787" spans="3:3">
      <c r="C787" s="46"/>
    </row>
    <row r="788" spans="3:3">
      <c r="C788" s="46"/>
    </row>
    <row r="789" spans="3:3">
      <c r="C789" s="46"/>
    </row>
    <row r="790" spans="3:3">
      <c r="C790" s="46"/>
    </row>
    <row r="791" spans="3:3">
      <c r="C791" s="46"/>
    </row>
    <row r="792" spans="3:3">
      <c r="C792" s="46"/>
    </row>
    <row r="793" spans="3:3">
      <c r="C793" s="46"/>
    </row>
    <row r="794" spans="3:3">
      <c r="C794" s="46"/>
    </row>
    <row r="795" spans="3:3">
      <c r="C795" s="46"/>
    </row>
    <row r="796" spans="3:3">
      <c r="C796" s="46"/>
    </row>
    <row r="797" spans="3:3">
      <c r="C797" s="46"/>
    </row>
    <row r="798" spans="3:3">
      <c r="C798" s="46"/>
    </row>
    <row r="799" spans="3:3">
      <c r="C799" s="46"/>
    </row>
    <row r="800" spans="3:3">
      <c r="C800" s="46"/>
    </row>
    <row r="801" spans="3:3">
      <c r="C801" s="46"/>
    </row>
    <row r="802" spans="3:3">
      <c r="C802" s="46"/>
    </row>
    <row r="803" spans="3:3">
      <c r="C803" s="46"/>
    </row>
    <row r="804" spans="3:3">
      <c r="C804" s="46"/>
    </row>
    <row r="805" spans="3:3">
      <c r="C805" s="46"/>
    </row>
    <row r="806" spans="3:3">
      <c r="C806" s="46"/>
    </row>
    <row r="807" spans="3:3">
      <c r="C807" s="46"/>
    </row>
    <row r="808" spans="3:3">
      <c r="C808" s="46"/>
    </row>
    <row r="809" spans="3:3">
      <c r="C809" s="46"/>
    </row>
    <row r="810" spans="3:3">
      <c r="C810" s="46"/>
    </row>
    <row r="811" spans="3:3">
      <c r="C811" s="46"/>
    </row>
    <row r="812" spans="3:3">
      <c r="C812" s="46"/>
    </row>
    <row r="813" spans="3:3">
      <c r="C813" s="46"/>
    </row>
    <row r="814" spans="3:3">
      <c r="C814" s="46"/>
    </row>
    <row r="815" spans="3:3">
      <c r="C815" s="46"/>
    </row>
    <row r="816" spans="3:3">
      <c r="C816" s="46"/>
    </row>
    <row r="817" spans="3:3">
      <c r="C817" s="46"/>
    </row>
    <row r="818" spans="3:3">
      <c r="C818" s="46"/>
    </row>
    <row r="819" spans="3:3">
      <c r="C819" s="46"/>
    </row>
    <row r="820" spans="3:3">
      <c r="C820" s="46"/>
    </row>
    <row r="821" spans="3:3">
      <c r="C821" s="46"/>
    </row>
    <row r="822" spans="3:3">
      <c r="C822" s="46"/>
    </row>
    <row r="823" spans="3:3">
      <c r="C823" s="46"/>
    </row>
    <row r="824" spans="3:3">
      <c r="C824" s="46"/>
    </row>
    <row r="825" spans="3:3">
      <c r="C825" s="46"/>
    </row>
    <row r="826" spans="3:3">
      <c r="C826" s="46"/>
    </row>
    <row r="827" spans="3:3">
      <c r="C827" s="46"/>
    </row>
    <row r="828" spans="3:3">
      <c r="C828" s="46"/>
    </row>
    <row r="829" spans="3:3">
      <c r="C829" s="46"/>
    </row>
    <row r="830" spans="3:3">
      <c r="C830" s="46"/>
    </row>
    <row r="831" spans="3:3">
      <c r="C831" s="46"/>
    </row>
    <row r="832" spans="3:3">
      <c r="C832" s="46"/>
    </row>
    <row r="833" spans="3:3">
      <c r="C833" s="46"/>
    </row>
    <row r="834" spans="3:3">
      <c r="C834" s="46"/>
    </row>
    <row r="835" spans="3:3">
      <c r="C835" s="46"/>
    </row>
    <row r="836" spans="3:3">
      <c r="C836" s="46"/>
    </row>
    <row r="837" spans="3:3">
      <c r="C837" s="46"/>
    </row>
    <row r="838" spans="3:3">
      <c r="C838" s="46"/>
    </row>
    <row r="839" spans="3:3">
      <c r="C839" s="46"/>
    </row>
    <row r="840" spans="3:3">
      <c r="C840" s="46"/>
    </row>
    <row r="841" spans="3:3">
      <c r="C841" s="46"/>
    </row>
    <row r="842" spans="3:3">
      <c r="C842" s="46"/>
    </row>
    <row r="843" spans="3:3">
      <c r="C843" s="46"/>
    </row>
    <row r="844" spans="3:3">
      <c r="C844" s="46"/>
    </row>
    <row r="845" spans="3:3">
      <c r="C845" s="46"/>
    </row>
    <row r="846" spans="3:3">
      <c r="C846" s="46"/>
    </row>
    <row r="847" spans="3:3">
      <c r="C847" s="46"/>
    </row>
    <row r="848" spans="3:3">
      <c r="C848" s="46"/>
    </row>
    <row r="849" spans="3:3">
      <c r="C849" s="46"/>
    </row>
    <row r="850" spans="3:3">
      <c r="C850" s="46"/>
    </row>
    <row r="851" spans="3:3">
      <c r="C851" s="46"/>
    </row>
    <row r="852" spans="3:3">
      <c r="C852" s="46"/>
    </row>
    <row r="853" spans="3:3">
      <c r="C853" s="46"/>
    </row>
    <row r="854" spans="3:3">
      <c r="C854" s="46"/>
    </row>
    <row r="855" spans="3:3">
      <c r="C855" s="46"/>
    </row>
    <row r="856" spans="3:3">
      <c r="C856" s="46"/>
    </row>
    <row r="857" spans="3:3">
      <c r="C857" s="46"/>
    </row>
    <row r="858" spans="3:3">
      <c r="C858" s="46"/>
    </row>
    <row r="859" spans="3:3">
      <c r="C859" s="46"/>
    </row>
    <row r="860" spans="3:3">
      <c r="C860" s="46"/>
    </row>
    <row r="861" spans="3:3">
      <c r="C861" s="46"/>
    </row>
    <row r="862" spans="3:3">
      <c r="C862" s="46"/>
    </row>
    <row r="863" spans="3:3">
      <c r="C863" s="46"/>
    </row>
    <row r="864" spans="3:3">
      <c r="C864" s="46"/>
    </row>
    <row r="865" spans="3:3">
      <c r="C865" s="46"/>
    </row>
    <row r="866" spans="3:3">
      <c r="C866" s="46"/>
    </row>
    <row r="867" spans="3:3">
      <c r="C867" s="46"/>
    </row>
    <row r="868" spans="3:3">
      <c r="C868" s="46"/>
    </row>
    <row r="869" spans="3:3">
      <c r="C869" s="46"/>
    </row>
    <row r="870" spans="3:3">
      <c r="C870" s="46"/>
    </row>
    <row r="871" spans="3:3">
      <c r="C871" s="46"/>
    </row>
    <row r="872" spans="3:3">
      <c r="C872" s="46"/>
    </row>
    <row r="873" spans="3:3">
      <c r="C873" s="46"/>
    </row>
    <row r="874" spans="3:3">
      <c r="C874" s="46"/>
    </row>
    <row r="875" spans="3:3">
      <c r="C875" s="46"/>
    </row>
    <row r="876" spans="3:3">
      <c r="C876" s="46"/>
    </row>
    <row r="877" spans="3:3">
      <c r="C877" s="46"/>
    </row>
    <row r="878" spans="3:3">
      <c r="C878" s="46"/>
    </row>
    <row r="879" spans="3:3">
      <c r="C879" s="46"/>
    </row>
    <row r="880" spans="3:3">
      <c r="C880" s="46"/>
    </row>
    <row r="881" spans="3:3">
      <c r="C881" s="46"/>
    </row>
    <row r="882" spans="3:3">
      <c r="C882" s="46"/>
    </row>
    <row r="883" spans="3:3">
      <c r="C883" s="46"/>
    </row>
    <row r="884" spans="3:3">
      <c r="C884" s="46"/>
    </row>
    <row r="885" spans="3:3">
      <c r="C885" s="46"/>
    </row>
    <row r="886" spans="3:3">
      <c r="C886" s="46"/>
    </row>
    <row r="887" spans="3:3">
      <c r="C887" s="46"/>
    </row>
    <row r="888" spans="3:3">
      <c r="C888" s="46"/>
    </row>
    <row r="889" spans="3:3">
      <c r="C889" s="46"/>
    </row>
    <row r="890" spans="3:3">
      <c r="C890" s="46"/>
    </row>
    <row r="891" spans="3:3">
      <c r="C891" s="46"/>
    </row>
    <row r="892" spans="3:3">
      <c r="C892" s="46"/>
    </row>
    <row r="893" spans="3:3">
      <c r="C893" s="46"/>
    </row>
    <row r="894" spans="3:3">
      <c r="C894" s="46"/>
    </row>
    <row r="895" spans="3:3">
      <c r="C895" s="46"/>
    </row>
    <row r="896" spans="3:3">
      <c r="C896" s="46"/>
    </row>
    <row r="897" spans="3:3">
      <c r="C897" s="46"/>
    </row>
    <row r="898" spans="3:3">
      <c r="C898" s="46"/>
    </row>
    <row r="899" spans="3:3">
      <c r="C899" s="46"/>
    </row>
    <row r="900" spans="3:3">
      <c r="C900" s="46"/>
    </row>
    <row r="901" spans="3:3">
      <c r="C901" s="46"/>
    </row>
    <row r="902" spans="3:3">
      <c r="C902" s="46"/>
    </row>
    <row r="903" spans="3:3">
      <c r="C903" s="46"/>
    </row>
    <row r="904" spans="3:3">
      <c r="C904" s="46"/>
    </row>
    <row r="905" spans="3:3">
      <c r="C905" s="46"/>
    </row>
    <row r="906" spans="3:3">
      <c r="C906" s="46"/>
    </row>
    <row r="907" spans="3:3">
      <c r="C907" s="46"/>
    </row>
    <row r="908" spans="3:3">
      <c r="C908" s="46"/>
    </row>
    <row r="909" spans="3:3">
      <c r="C909" s="46"/>
    </row>
    <row r="910" spans="3:3" ht="15.75"/>
    <row r="911" spans="3:3" ht="15.75"/>
    <row r="912" spans="3:3" ht="15.75"/>
    <row r="913" ht="15.75"/>
    <row r="914" ht="15.75"/>
    <row r="915" ht="15.75"/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zoomScaleNormal="100" workbookViewId="0">
      <selection activeCell="A4" sqref="A4"/>
    </sheetView>
  </sheetViews>
  <sheetFormatPr defaultColWidth="8.85546875" defaultRowHeight="15"/>
  <cols>
    <col min="1" max="1" width="41.140625" customWidth="1"/>
    <col min="2" max="2" width="25.85546875" customWidth="1"/>
    <col min="8" max="8" width="28.140625" customWidth="1"/>
  </cols>
  <sheetData>
    <row r="1" spans="1:8">
      <c r="A1" s="47" t="s">
        <v>32</v>
      </c>
      <c r="B1" s="47"/>
      <c r="C1" s="47"/>
      <c r="D1" s="47"/>
      <c r="E1" s="47"/>
      <c r="F1" s="47"/>
      <c r="G1" s="47"/>
      <c r="H1" s="47" t="s">
        <v>33</v>
      </c>
    </row>
    <row r="2" spans="1:8">
      <c r="A2" s="48" t="s">
        <v>3</v>
      </c>
      <c r="H2" s="49">
        <f>WORKDAY.INTL(Calculadora!C6,Calculadora!C7,1,'Feriados e Recesso'!B16:B146)</f>
        <v>44560</v>
      </c>
    </row>
    <row r="3" spans="1:8">
      <c r="A3" s="48" t="s">
        <v>34</v>
      </c>
      <c r="H3" s="49">
        <f>'Próximo Dia Útil'!G5</f>
        <v>44554</v>
      </c>
    </row>
    <row r="4" spans="1:8">
      <c r="A4" s="48" t="s">
        <v>35</v>
      </c>
      <c r="H4" s="49">
        <f>WORKDAY.INTL(Calculadora!C6,Calculadora!C7,1,'Feriados e Recesso'!B16:B146)</f>
        <v>44560</v>
      </c>
    </row>
    <row r="5" spans="1:8">
      <c r="A5" s="48" t="s">
        <v>36</v>
      </c>
      <c r="H5" s="49">
        <f>WORKDAY.INTL(Calculadora!C6,Calculadora!C7,1,'Feriados e Recesso'!B16:B146)</f>
        <v>44560</v>
      </c>
    </row>
    <row r="6" spans="1:8">
      <c r="A6" s="48" t="s">
        <v>37</v>
      </c>
      <c r="H6" s="49">
        <f>'Próximo Dia Útil'!G5</f>
        <v>44554</v>
      </c>
    </row>
  </sheetData>
  <sheetProtection algorithmName="SHA-512" hashValue="o67NQQQPsaJQorUgWHP/ybErn7+Om1O9+ce4Ia1YrG+Aniv1BjT3qUHxnSR7yDSyBVErQYVtHSH7T4kVFHYyTw==" saltValue="k87VkwLCxBYEmFXx5UWSDg==" spinCount="100000" sheet="1" objects="1" scenarios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5"/>
  <sheetViews>
    <sheetView zoomScaleNormal="100" workbookViewId="0">
      <selection activeCell="G5" sqref="G5"/>
    </sheetView>
  </sheetViews>
  <sheetFormatPr defaultColWidth="8.85546875" defaultRowHeight="15"/>
  <cols>
    <col min="2" max="2" width="27.85546875" customWidth="1"/>
    <col min="3" max="3" width="17.42578125" customWidth="1"/>
    <col min="5" max="5" width="15" customWidth="1"/>
    <col min="6" max="7" width="17.42578125" customWidth="1"/>
    <col min="10" max="10" width="39.85546875" customWidth="1"/>
  </cols>
  <sheetData>
    <row r="4" spans="2:10">
      <c r="B4" s="50" t="s">
        <v>38</v>
      </c>
      <c r="C4" s="50" t="s">
        <v>39</v>
      </c>
      <c r="D4" s="50" t="s">
        <v>40</v>
      </c>
      <c r="E4" s="50" t="s">
        <v>41</v>
      </c>
      <c r="F4" s="50" t="s">
        <v>42</v>
      </c>
      <c r="G4" s="50" t="s">
        <v>43</v>
      </c>
      <c r="J4" s="50" t="s">
        <v>44</v>
      </c>
    </row>
    <row r="5" spans="2:10">
      <c r="B5" s="49">
        <f>Calculadora!C6+Calculadora!C7</f>
        <v>44554</v>
      </c>
      <c r="C5" t="b">
        <f>AND(WEEKDAY(B5)&gt;1,WEEKDAY(B5)&lt;7)</f>
        <v>1</v>
      </c>
      <c r="D5" t="e">
        <f>VLOOKUP(B5,'Feriados e Recesso'!B16:B165,1,0)</f>
        <v>#N/A</v>
      </c>
      <c r="E5" t="b">
        <f>ISERROR(D5)</f>
        <v>1</v>
      </c>
      <c r="F5" s="49">
        <f>WORKDAY(B5,$J$5,'Feriados e Recesso'!B16:B165)</f>
        <v>44557</v>
      </c>
      <c r="G5" s="49">
        <f>IF(AND(C5,E5),B5,F5)</f>
        <v>44554</v>
      </c>
      <c r="J5" s="51">
        <v>1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Athena de Oliveira Nogueira Bastos</dc:creator>
  <cp:keywords/>
  <dc:description/>
  <cp:lastModifiedBy>Aline de Souza Pereira</cp:lastModifiedBy>
  <cp:revision>2</cp:revision>
  <dcterms:created xsi:type="dcterms:W3CDTF">2019-07-10T14:10:58Z</dcterms:created>
  <dcterms:modified xsi:type="dcterms:W3CDTF">2022-02-03T13:34:07Z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0x01010035D2A13AA7BCD147847F065EEB6FA3B8</vt:lpwstr>
  </property>
</Properties>
</file>